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esktop\Протоколы олимпиад\"/>
    </mc:Choice>
  </mc:AlternateContent>
  <bookViews>
    <workbookView xWindow="0" yWindow="0" windowWidth="28800" windowHeight="12300" activeTab="6"/>
  </bookViews>
  <sheets>
    <sheet name="5 класс" sheetId="12" r:id="rId1"/>
    <sheet name="6 класс" sheetId="14" r:id="rId2"/>
    <sheet name="7 класс " sheetId="11" r:id="rId3"/>
    <sheet name="8 класс" sheetId="10" r:id="rId4"/>
    <sheet name="9 класс " sheetId="9" r:id="rId5"/>
    <sheet name="10 класс" sheetId="1" r:id="rId6"/>
    <sheet name="11 класс" sheetId="16" r:id="rId7"/>
    <sheet name="Лист1" sheetId="15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D26" i="11" l="1"/>
  <c r="D22" i="11"/>
  <c r="D21" i="11"/>
  <c r="D20" i="11"/>
  <c r="D14" i="11"/>
  <c r="D13" i="11"/>
  <c r="I30" i="11"/>
  <c r="K30" i="11" s="1"/>
  <c r="D30" i="11"/>
  <c r="I16" i="11"/>
  <c r="K16" i="11" s="1"/>
  <c r="I55" i="11"/>
  <c r="K55" i="11" s="1"/>
  <c r="I54" i="11"/>
  <c r="K54" i="11" s="1"/>
  <c r="I44" i="11"/>
  <c r="K44" i="11" s="1"/>
  <c r="I53" i="11"/>
  <c r="K53" i="11" s="1"/>
  <c r="I23" i="11"/>
  <c r="K23" i="11" s="1"/>
  <c r="I18" i="11"/>
  <c r="K18" i="11" s="1"/>
  <c r="I38" i="11"/>
  <c r="K38" i="11" s="1"/>
  <c r="I31" i="11"/>
  <c r="K31" i="11" s="1"/>
  <c r="I52" i="11"/>
  <c r="K52" i="11" s="1"/>
  <c r="I51" i="11"/>
  <c r="K51" i="11" s="1"/>
  <c r="I50" i="11"/>
  <c r="K50" i="11" s="1"/>
  <c r="I29" i="11"/>
  <c r="K29" i="11" s="1"/>
  <c r="I28" i="11"/>
  <c r="K28" i="11" s="1"/>
  <c r="I27" i="11"/>
  <c r="K27" i="11" s="1"/>
  <c r="I25" i="11"/>
  <c r="K25" i="11" s="1"/>
  <c r="I43" i="11"/>
  <c r="K43" i="11" s="1"/>
  <c r="I49" i="11"/>
  <c r="K49" i="11" s="1"/>
  <c r="I42" i="11"/>
  <c r="K42" i="11" s="1"/>
  <c r="I41" i="11"/>
  <c r="K41" i="11" s="1"/>
  <c r="I17" i="11"/>
  <c r="K17" i="11" s="1"/>
  <c r="I36" i="11"/>
  <c r="K36" i="11" s="1"/>
  <c r="I37" i="11"/>
  <c r="K37" i="11" s="1"/>
  <c r="I26" i="11"/>
  <c r="K26" i="11" s="1"/>
  <c r="I22" i="11"/>
  <c r="K22" i="11" s="1"/>
  <c r="I20" i="11"/>
  <c r="K20" i="11" s="1"/>
  <c r="I21" i="11"/>
  <c r="K21" i="11" s="1"/>
  <c r="I19" i="11"/>
  <c r="K19" i="11" s="1"/>
  <c r="I13" i="11"/>
  <c r="K13" i="11" s="1"/>
  <c r="I57" i="11"/>
  <c r="K57" i="11" s="1"/>
  <c r="I14" i="11"/>
  <c r="K14" i="11" s="1"/>
  <c r="I24" i="11"/>
  <c r="K24" i="11" s="1"/>
  <c r="I15" i="11"/>
  <c r="K15" i="11" s="1"/>
  <c r="K47" i="11"/>
  <c r="D54" i="11"/>
  <c r="D53" i="11"/>
  <c r="D50" i="11"/>
  <c r="D29" i="11"/>
  <c r="D28" i="11"/>
  <c r="D27" i="11"/>
  <c r="D49" i="11"/>
  <c r="D41" i="11"/>
  <c r="D16" i="11"/>
  <c r="D55" i="11"/>
  <c r="D44" i="11"/>
  <c r="D23" i="11"/>
  <c r="D18" i="11"/>
  <c r="D38" i="11"/>
  <c r="D31" i="11"/>
  <c r="D52" i="11"/>
  <c r="D51" i="11"/>
  <c r="D25" i="11"/>
  <c r="D43" i="11"/>
  <c r="D42" i="11"/>
  <c r="S24" i="14" l="1"/>
  <c r="S35" i="14"/>
  <c r="S34" i="14"/>
  <c r="S32" i="14"/>
  <c r="S18" i="14"/>
  <c r="S33" i="14"/>
  <c r="S21" i="14"/>
  <c r="S31" i="14"/>
  <c r="S29" i="14"/>
  <c r="S28" i="14"/>
  <c r="S27" i="14"/>
  <c r="S30" i="14"/>
  <c r="S26" i="14"/>
  <c r="S25" i="14"/>
  <c r="S36" i="14"/>
  <c r="S23" i="14"/>
  <c r="S17" i="14"/>
  <c r="S16" i="14"/>
  <c r="S14" i="14"/>
  <c r="S20" i="14"/>
  <c r="S22" i="14"/>
  <c r="S19" i="14"/>
  <c r="S15" i="14"/>
  <c r="M53" i="9" l="1"/>
  <c r="M39" i="9"/>
  <c r="M56" i="9"/>
  <c r="M30" i="9"/>
  <c r="M55" i="9"/>
  <c r="M52" i="9"/>
  <c r="M25" i="9"/>
  <c r="M57" i="9"/>
  <c r="M45" i="9"/>
  <c r="M32" i="9"/>
  <c r="M38" i="9"/>
  <c r="M44" i="9"/>
  <c r="M43" i="9"/>
  <c r="M37" i="9"/>
  <c r="M36" i="9"/>
  <c r="M35" i="9"/>
  <c r="M29" i="9"/>
  <c r="M51" i="9"/>
  <c r="M54" i="9"/>
  <c r="M47" i="9"/>
  <c r="M41" i="9"/>
  <c r="M48" i="9"/>
  <c r="M24" i="9"/>
  <c r="M22" i="9"/>
  <c r="M33" i="9"/>
  <c r="M28" i="9"/>
  <c r="M21" i="9"/>
  <c r="M42" i="9"/>
  <c r="M23" i="9"/>
  <c r="M49" i="9"/>
  <c r="M16" i="9"/>
  <c r="M20" i="9"/>
  <c r="M34" i="9"/>
  <c r="M17" i="9"/>
  <c r="M19" i="9"/>
  <c r="M40" i="9"/>
  <c r="K34" i="10" l="1"/>
  <c r="K37" i="10"/>
  <c r="K28" i="10"/>
  <c r="K23" i="10"/>
  <c r="K33" i="10"/>
  <c r="K35" i="10"/>
  <c r="K32" i="10"/>
  <c r="K27" i="10"/>
  <c r="K31" i="10"/>
  <c r="K19" i="10"/>
  <c r="K26" i="10"/>
  <c r="K20" i="10"/>
  <c r="K30" i="10"/>
  <c r="K36" i="10"/>
  <c r="K25" i="10"/>
  <c r="K17" i="10"/>
  <c r="K22" i="10"/>
  <c r="K21" i="10"/>
  <c r="K16" i="10"/>
  <c r="K18" i="10"/>
  <c r="K29" i="10"/>
  <c r="K24" i="10"/>
  <c r="K40" i="11"/>
  <c r="D40" i="11"/>
  <c r="K56" i="11"/>
  <c r="D56" i="11"/>
  <c r="D47" i="11"/>
  <c r="D17" i="11"/>
  <c r="D36" i="11"/>
  <c r="D37" i="11"/>
  <c r="K35" i="11"/>
  <c r="D35" i="11"/>
  <c r="K46" i="11"/>
  <c r="D46" i="11"/>
  <c r="K48" i="11"/>
  <c r="D48" i="11"/>
  <c r="K39" i="11"/>
  <c r="D39" i="11"/>
  <c r="D19" i="11"/>
  <c r="K33" i="11"/>
  <c r="D33" i="11"/>
  <c r="D57" i="11"/>
  <c r="K32" i="11"/>
  <c r="D32" i="11"/>
  <c r="D24" i="11"/>
  <c r="D15" i="11"/>
  <c r="K34" i="11"/>
  <c r="D34" i="11"/>
  <c r="K45" i="11"/>
  <c r="D45" i="11"/>
  <c r="Q58" i="12" l="1"/>
  <c r="S58" i="12" s="1"/>
  <c r="Q43" i="12"/>
  <c r="S43" i="12" s="1"/>
  <c r="Q29" i="12"/>
  <c r="S29" i="12" s="1"/>
  <c r="Q28" i="12"/>
  <c r="S28" i="12" s="1"/>
  <c r="Q45" i="12"/>
  <c r="S45" i="12" s="1"/>
  <c r="Q21" i="12"/>
  <c r="Q57" i="12"/>
  <c r="Q20" i="12"/>
  <c r="Q38" i="12"/>
  <c r="Q27" i="12"/>
  <c r="Q26" i="12"/>
  <c r="Q37" i="12"/>
  <c r="Q68" i="12"/>
  <c r="Q36" i="12"/>
  <c r="Q35" i="12"/>
  <c r="Q42" i="12"/>
  <c r="Q63" i="12"/>
  <c r="Q53" i="12"/>
  <c r="Q56" i="12"/>
  <c r="Q19" i="12"/>
  <c r="S67" i="12" l="1"/>
  <c r="S73" i="12"/>
  <c r="S41" i="12"/>
  <c r="S66" i="12"/>
  <c r="S72" i="12"/>
  <c r="S69" i="12"/>
  <c r="S65" i="12"/>
  <c r="S49" i="12"/>
  <c r="S64" i="12"/>
  <c r="S24" i="12"/>
  <c r="S23" i="12"/>
  <c r="S59" i="12"/>
  <c r="S47" i="12"/>
  <c r="S71" i="12"/>
  <c r="S22" i="12"/>
  <c r="S54" i="12"/>
  <c r="S44" i="12"/>
  <c r="S40" i="12"/>
  <c r="S32" i="12"/>
  <c r="S17" i="12"/>
  <c r="S39" i="12"/>
  <c r="S46" i="12"/>
  <c r="S74" i="12"/>
  <c r="S31" i="12"/>
  <c r="M18" i="16" l="1"/>
  <c r="M19" i="16"/>
  <c r="M17" i="16"/>
  <c r="M16" i="16"/>
  <c r="M18" i="1"/>
  <c r="M19" i="1"/>
  <c r="M25" i="1"/>
  <c r="M27" i="1"/>
  <c r="M24" i="1"/>
  <c r="M26" i="1"/>
  <c r="M17" i="1"/>
  <c r="M20" i="1"/>
  <c r="M23" i="1"/>
  <c r="M16" i="1"/>
  <c r="M21" i="1"/>
  <c r="M22" i="1"/>
  <c r="S53" i="12"/>
  <c r="S38" i="12"/>
  <c r="S63" i="12" l="1"/>
  <c r="S42" i="12"/>
  <c r="S26" i="12"/>
  <c r="S19" i="12"/>
  <c r="S57" i="12"/>
  <c r="S20" i="12"/>
  <c r="S56" i="12"/>
  <c r="S68" i="12"/>
  <c r="S21" i="12" l="1"/>
  <c r="S27" i="12"/>
  <c r="S18" i="12"/>
  <c r="I38" i="10"/>
  <c r="K38" i="10" s="1"/>
  <c r="S30" i="12"/>
  <c r="S37" i="12"/>
  <c r="S36" i="12"/>
  <c r="S35" i="12"/>
</calcChain>
</file>

<file path=xl/sharedStrings.xml><?xml version="1.0" encoding="utf-8"?>
<sst xmlns="http://schemas.openxmlformats.org/spreadsheetml/2006/main" count="1420" uniqueCount="329">
  <si>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</si>
  <si>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</si>
  <si>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</si>
  <si>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</si>
  <si>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</si>
  <si>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</si>
  <si>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</si>
  <si>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</si>
  <si>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</si>
  <si>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</si>
  <si>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</si>
  <si>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</si>
  <si>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</si>
  <si>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</si>
  <si>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</si>
  <si>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</si>
  <si>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</si>
  <si>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 xml:space="preserve">МАОУ СОШ №1 г. Чебоксары </t>
  </si>
  <si>
    <t>Здание 4</t>
  </si>
  <si>
    <t>Задание5</t>
  </si>
  <si>
    <t>О-848</t>
  </si>
  <si>
    <t>участник</t>
  </si>
  <si>
    <t>призер</t>
  </si>
  <si>
    <t>___________________</t>
  </si>
  <si>
    <t>Каллина К.Г.</t>
  </si>
  <si>
    <t>8Д</t>
  </si>
  <si>
    <t>10А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</si>
  <si>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(Ф.И.О., должность) Орлова И. Ю.. Руководитель ШМО учителей гуманитарного цикла</t>
    </r>
  </si>
  <si>
    <t>Хомякова Е. В., учитель русского языка и литературы</t>
  </si>
  <si>
    <t>Чамеева Г. П., учитель русского языка и литературы</t>
  </si>
  <si>
    <t>Окунева Е. П., учитель русского языка и литературы</t>
  </si>
  <si>
    <t>Акимова Я. В., учитель русского языка и литературы</t>
  </si>
  <si>
    <t xml:space="preserve">МАОУ "СОШ № 1" г. Чебоксары </t>
  </si>
  <si>
    <t>Л-501</t>
  </si>
  <si>
    <t>Л-502</t>
  </si>
  <si>
    <t>Л-503</t>
  </si>
  <si>
    <t>Л-508</t>
  </si>
  <si>
    <t>Л-509</t>
  </si>
  <si>
    <t>Л-510</t>
  </si>
  <si>
    <t>Л-512</t>
  </si>
  <si>
    <t>Л-513</t>
  </si>
  <si>
    <t>Л-514</t>
  </si>
  <si>
    <t>Л-516</t>
  </si>
  <si>
    <t>Л-517</t>
  </si>
  <si>
    <t>Л-518</t>
  </si>
  <si>
    <t>Л-520</t>
  </si>
  <si>
    <t>Л-521</t>
  </si>
  <si>
    <t>Место проведения: г. Чебоксары МАОУ "СОШ № 1" г. Чебоксары</t>
  </si>
  <si>
    <t>Руководитель</t>
  </si>
  <si>
    <t>Задание 4</t>
  </si>
  <si>
    <t>Задание 5</t>
  </si>
  <si>
    <t>Л-601</t>
  </si>
  <si>
    <t>Л-602</t>
  </si>
  <si>
    <t>Л-603</t>
  </si>
  <si>
    <t>Л-604</t>
  </si>
  <si>
    <t>Л-605</t>
  </si>
  <si>
    <t>Л-606</t>
  </si>
  <si>
    <t>Л-608</t>
  </si>
  <si>
    <t>Л-610</t>
  </si>
  <si>
    <t>Л-611</t>
  </si>
  <si>
    <t>Л-616</t>
  </si>
  <si>
    <t>Орлова И. Ю.</t>
  </si>
  <si>
    <t>Л-617</t>
  </si>
  <si>
    <t>Л-618</t>
  </si>
  <si>
    <t>Л-619</t>
  </si>
  <si>
    <t>Л-620</t>
  </si>
  <si>
    <t>Л-622</t>
  </si>
  <si>
    <t>Л-626</t>
  </si>
  <si>
    <t>Л-627</t>
  </si>
  <si>
    <t>Л-629</t>
  </si>
  <si>
    <t>Л-630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</si>
  <si>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(Ф.И.О., должность) Орлова И. Ю., руководитель ШМО учителей гуманитарного цикла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</si>
  <si>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МАОУ "СОШ № 1" г. Чебоксары</t>
    </r>
  </si>
  <si>
    <t>Л-701</t>
  </si>
  <si>
    <t>Л-702</t>
  </si>
  <si>
    <t>Л-709</t>
  </si>
  <si>
    <t>Л-730</t>
  </si>
  <si>
    <t>победитель</t>
  </si>
  <si>
    <t>Председатель жюри: (Ф.И.О., должность) Орлова И. Ю.. Руководитель ШМО учителей гуманитарного цикла</t>
  </si>
  <si>
    <t>МАОУ "СОШ 1"</t>
  </si>
  <si>
    <t>Л-906</t>
  </si>
  <si>
    <t>Л-908</t>
  </si>
  <si>
    <t>Л-910</t>
  </si>
  <si>
    <t>Л-804</t>
  </si>
  <si>
    <t>Л-805</t>
  </si>
  <si>
    <t>Л-808</t>
  </si>
  <si>
    <t>Л-809</t>
  </si>
  <si>
    <t>Л-814</t>
  </si>
  <si>
    <t>Л-816</t>
  </si>
  <si>
    <t>Л-818</t>
  </si>
  <si>
    <t>Л-819</t>
  </si>
  <si>
    <t>Л-824</t>
  </si>
  <si>
    <t>Л-825</t>
  </si>
  <si>
    <t>Л-826</t>
  </si>
  <si>
    <t>Л-828</t>
  </si>
  <si>
    <t>Л-829</t>
  </si>
  <si>
    <t>Л-830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</si>
  <si>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(Ф.И.О., должность) Орлова И. Ю., руководитель ШМО учителей гуманитарного цикла</t>
    </r>
  </si>
  <si>
    <t>Председатель жюри: (Ф.И.О., должность) Орлова И. Ю., руководитель ШМО учителей гуманитарного цикла</t>
  </si>
  <si>
    <t xml:space="preserve">Члены жюри: </t>
  </si>
  <si>
    <t>Л-504</t>
  </si>
  <si>
    <t>Л-506</t>
  </si>
  <si>
    <t>Л-519</t>
  </si>
  <si>
    <t>Задание6</t>
  </si>
  <si>
    <t>Задание7</t>
  </si>
  <si>
    <t>Задание8</t>
  </si>
  <si>
    <t>Задание9</t>
  </si>
  <si>
    <t>Рубцова</t>
  </si>
  <si>
    <t>Задание 6</t>
  </si>
  <si>
    <t>Задание 7</t>
  </si>
  <si>
    <t>Задание 8</t>
  </si>
  <si>
    <t>Задание 9</t>
  </si>
  <si>
    <t>Л-607</t>
  </si>
  <si>
    <t>Л-609</t>
  </si>
  <si>
    <t>Л-614</t>
  </si>
  <si>
    <t>Л-733</t>
  </si>
  <si>
    <t>Л-734</t>
  </si>
  <si>
    <t>Л-736</t>
  </si>
  <si>
    <t>Л-811</t>
  </si>
  <si>
    <t>Л-813</t>
  </si>
  <si>
    <t>Л-821</t>
  </si>
  <si>
    <t>Л-827</t>
  </si>
  <si>
    <t>Л-901</t>
  </si>
  <si>
    <t>Л-902</t>
  </si>
  <si>
    <t>Л-903</t>
  </si>
  <si>
    <t>Л-905</t>
  </si>
  <si>
    <t>Л-909</t>
  </si>
  <si>
    <t>Л-911</t>
  </si>
  <si>
    <t>Л-1001</t>
  </si>
  <si>
    <t>Л-1002</t>
  </si>
  <si>
    <t>Л-1003</t>
  </si>
  <si>
    <t>Л-1004</t>
  </si>
  <si>
    <t>Л-1006</t>
  </si>
  <si>
    <t>Л-1007</t>
  </si>
  <si>
    <t>Л-1008</t>
  </si>
  <si>
    <t>Л-1009</t>
  </si>
  <si>
    <t>Л-1010</t>
  </si>
  <si>
    <t>Л-1011</t>
  </si>
  <si>
    <t>Л-1012</t>
  </si>
  <si>
    <t>Л-1013</t>
  </si>
  <si>
    <t>11А</t>
  </si>
  <si>
    <t>Л-1102</t>
  </si>
  <si>
    <t>Л-1103</t>
  </si>
  <si>
    <t>Л-1107</t>
  </si>
  <si>
    <t>Л-1108</t>
  </si>
  <si>
    <t>Задание10</t>
  </si>
  <si>
    <t>Задание 10</t>
  </si>
  <si>
    <t xml:space="preserve">Чамеева Г.П. </t>
  </si>
  <si>
    <t>Л-523</t>
  </si>
  <si>
    <t>Л-524</t>
  </si>
  <si>
    <t>Л-525</t>
  </si>
  <si>
    <t>Л-526</t>
  </si>
  <si>
    <t>Л-528</t>
  </si>
  <si>
    <t>Л-529</t>
  </si>
  <si>
    <t>Л-530</t>
  </si>
  <si>
    <t>Л-532</t>
  </si>
  <si>
    <t>Л-533</t>
  </si>
  <si>
    <t>Л-534</t>
  </si>
  <si>
    <t>Л-535</t>
  </si>
  <si>
    <t>Л-536</t>
  </si>
  <si>
    <t>Л-537</t>
  </si>
  <si>
    <t>Л-538</t>
  </si>
  <si>
    <t>Л-539</t>
  </si>
  <si>
    <t>Л-540</t>
  </si>
  <si>
    <t>Л-541</t>
  </si>
  <si>
    <t>Л-542</t>
  </si>
  <si>
    <t>Л-543</t>
  </si>
  <si>
    <t>Л-544</t>
  </si>
  <si>
    <t>Л-545</t>
  </si>
  <si>
    <t>Л-546</t>
  </si>
  <si>
    <t>Л-547</t>
  </si>
  <si>
    <t>Л-548</t>
  </si>
  <si>
    <t>Л-549</t>
  </si>
  <si>
    <t>Л-550</t>
  </si>
  <si>
    <t>Хомякова Е.В.</t>
  </si>
  <si>
    <t>Тимофеева Н.Ю.</t>
  </si>
  <si>
    <t>5Д</t>
  </si>
  <si>
    <t>5В</t>
  </si>
  <si>
    <t>5Б</t>
  </si>
  <si>
    <t>Л-551</t>
  </si>
  <si>
    <t>Л-552</t>
  </si>
  <si>
    <t>Л-553</t>
  </si>
  <si>
    <t>Л-554</t>
  </si>
  <si>
    <t>Л-555</t>
  </si>
  <si>
    <t>Л-556</t>
  </si>
  <si>
    <t>Л-557</t>
  </si>
  <si>
    <t>Л-558</t>
  </si>
  <si>
    <t>5Е</t>
  </si>
  <si>
    <t>Л-559</t>
  </si>
  <si>
    <t>Л-560</t>
  </si>
  <si>
    <t>Л-561</t>
  </si>
  <si>
    <t>Дмитриева С.Н.</t>
  </si>
  <si>
    <t>5Г</t>
  </si>
  <si>
    <t>Л-562</t>
  </si>
  <si>
    <t>Л-563</t>
  </si>
  <si>
    <t>Л-507</t>
  </si>
  <si>
    <t>Л-515</t>
  </si>
  <si>
    <t>Л-522</t>
  </si>
  <si>
    <t>Хомякова Е. В.</t>
  </si>
  <si>
    <t>5А</t>
  </si>
  <si>
    <t>Тимофеева  Н. Ю., учитель русского языка и литературы</t>
  </si>
  <si>
    <r>
      <t>Протокол школьного этапа этапа всероссийской олимпиады школьников по литературе в 2023-2024 уч.г., 5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</si>
  <si>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theme="1"/>
        <rFont val="Arial"/>
        <family val="2"/>
        <charset val="204"/>
      </rPr>
      <t xml:space="preserve"> 59</t>
    </r>
  </si>
  <si>
    <t>Чамеева Г.П.</t>
  </si>
  <si>
    <t>7А</t>
  </si>
  <si>
    <t>Акимова Я.В.</t>
  </si>
  <si>
    <t>7В</t>
  </si>
  <si>
    <t>Л-737</t>
  </si>
  <si>
    <t>7Г</t>
  </si>
  <si>
    <t>Л-739</t>
  </si>
  <si>
    <t>Л-738</t>
  </si>
  <si>
    <t>Л-731</t>
  </si>
  <si>
    <t>Л-810</t>
  </si>
  <si>
    <t>Орлова И.Ю.</t>
  </si>
  <si>
    <t>8А</t>
  </si>
  <si>
    <t>Л-822</t>
  </si>
  <si>
    <t>8Г</t>
  </si>
  <si>
    <t>Л-823</t>
  </si>
  <si>
    <t>8Б</t>
  </si>
  <si>
    <t>8В</t>
  </si>
  <si>
    <t>Л-831</t>
  </si>
  <si>
    <t>Участник</t>
  </si>
  <si>
    <t>9А</t>
  </si>
  <si>
    <t>5, 5</t>
  </si>
  <si>
    <t>33, 5</t>
  </si>
  <si>
    <t>15, 5</t>
  </si>
  <si>
    <t>Л-912</t>
  </si>
  <si>
    <t>Л-913</t>
  </si>
  <si>
    <t>Л-914</t>
  </si>
  <si>
    <t>Л-915</t>
  </si>
  <si>
    <t>Л-916</t>
  </si>
  <si>
    <t>Егорова А.В.</t>
  </si>
  <si>
    <t>9Б</t>
  </si>
  <si>
    <t>Л-917</t>
  </si>
  <si>
    <t>Л-918</t>
  </si>
  <si>
    <t>Л-919</t>
  </si>
  <si>
    <t>Л-920</t>
  </si>
  <si>
    <t>Л-921</t>
  </si>
  <si>
    <t>Л-922</t>
  </si>
  <si>
    <t>24, 5</t>
  </si>
  <si>
    <t>Л-923</t>
  </si>
  <si>
    <t>26, 60%</t>
  </si>
  <si>
    <t>Л-924</t>
  </si>
  <si>
    <t>Л-925</t>
  </si>
  <si>
    <t>Л-926</t>
  </si>
  <si>
    <t>Л-927</t>
  </si>
  <si>
    <t>9В</t>
  </si>
  <si>
    <t>Л-928</t>
  </si>
  <si>
    <t>Л-929</t>
  </si>
  <si>
    <t>Л-930</t>
  </si>
  <si>
    <t>Л-931</t>
  </si>
  <si>
    <t>Л-932</t>
  </si>
  <si>
    <t>Л-933</t>
  </si>
  <si>
    <t>Л-934</t>
  </si>
  <si>
    <t>Л-935</t>
  </si>
  <si>
    <t>Л-936</t>
  </si>
  <si>
    <t>Л-937</t>
  </si>
  <si>
    <t>Л-938</t>
  </si>
  <si>
    <t>Л-939</t>
  </si>
  <si>
    <t>Л-940</t>
  </si>
  <si>
    <t>Л-941</t>
  </si>
  <si>
    <t>Л-942</t>
  </si>
  <si>
    <t>Л-943</t>
  </si>
  <si>
    <t>Л-945</t>
  </si>
  <si>
    <t>Тимофеева Н. Ю., учитель русского языка и литературы</t>
  </si>
  <si>
    <t>Дата проведения: 26.09.2023</t>
  </si>
  <si>
    <t>Протокол школьного этапа этапа всероссийской олимпиады школьников по литературе в 2023-2024 уч.г., 9 класс</t>
  </si>
  <si>
    <r>
      <t>Протокол школьного этапа этапа всероссийской олимпиады школьников по литературе в 2023-2024 уч.г., 10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</si>
  <si>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литературе  в 2023-2024 уч.г., 8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</si>
  <si>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t>Окунева Е.П.</t>
  </si>
  <si>
    <t>6А</t>
  </si>
  <si>
    <t>6В</t>
  </si>
  <si>
    <t>6Д</t>
  </si>
  <si>
    <t>Л-615</t>
  </si>
  <si>
    <t>г.Чебоксары</t>
  </si>
  <si>
    <t>6Г</t>
  </si>
  <si>
    <t>6Б</t>
  </si>
  <si>
    <r>
      <t>Протокол школьного этапа этапа всероссийской олимпиады школьников по литературе в 2023-2024 уч.г., 6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</si>
  <si>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22</t>
    </r>
  </si>
  <si>
    <r>
      <t>Дата проведения: 26</t>
    </r>
    <r>
      <rPr>
        <b/>
        <i/>
        <sz val="11"/>
        <color theme="1"/>
        <rFont val="Arial"/>
        <family val="2"/>
        <charset val="204"/>
      </rPr>
      <t>.09.2023</t>
    </r>
  </si>
  <si>
    <t>Егорова А. В. , учитель русского языка и литературы</t>
  </si>
  <si>
    <t>Члены жюри: Егорова А. В. , учитель русского языка и литературы</t>
  </si>
  <si>
    <r>
      <t>Протокол школьного этапа этапа всероссийской олимпиады школьников по литературе в 2023-2024 уч.г., 11</t>
    </r>
    <r>
      <rPr>
        <b/>
        <i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</si>
  <si>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литературе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</si>
  <si>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26.09. 2023</t>
  </si>
  <si>
    <t>Количество участников: 42</t>
  </si>
  <si>
    <r>
      <t>Дата проведения: 26</t>
    </r>
    <r>
      <rPr>
        <b/>
        <i/>
        <sz val="11"/>
        <color theme="1"/>
        <rFont val="Arial"/>
        <family val="2"/>
        <charset val="204"/>
      </rPr>
      <t>.09.202</t>
    </r>
  </si>
  <si>
    <r>
      <t>Количество участников:</t>
    </r>
    <r>
      <rPr>
        <i/>
        <sz val="10"/>
        <rFont val="Arial"/>
        <family val="2"/>
        <charset val="204"/>
      </rPr>
      <t xml:space="preserve"> 22</t>
    </r>
  </si>
  <si>
    <t>Количество участников: 13</t>
  </si>
  <si>
    <t>Количество участников: 4</t>
  </si>
  <si>
    <t>Л-704</t>
  </si>
  <si>
    <t>Л-705</t>
  </si>
  <si>
    <t>Л-706</t>
  </si>
  <si>
    <t>Л-707</t>
  </si>
  <si>
    <t>Л-708</t>
  </si>
  <si>
    <t>Л-710</t>
  </si>
  <si>
    <t>Л-711</t>
  </si>
  <si>
    <t>Л-712</t>
  </si>
  <si>
    <t>Л-713</t>
  </si>
  <si>
    <t>Л-714</t>
  </si>
  <si>
    <t>Л-715</t>
  </si>
  <si>
    <t>Л-716</t>
  </si>
  <si>
    <t>Л-717</t>
  </si>
  <si>
    <t>Л-719</t>
  </si>
  <si>
    <t>Л-720</t>
  </si>
  <si>
    <t>Л-721</t>
  </si>
  <si>
    <t>Л-722</t>
  </si>
  <si>
    <t>Л-723</t>
  </si>
  <si>
    <t>Л-724</t>
  </si>
  <si>
    <t>Л-725</t>
  </si>
  <si>
    <t>Л-726</t>
  </si>
  <si>
    <t>Л-727</t>
  </si>
  <si>
    <t>Л-728</t>
  </si>
  <si>
    <t>Л-729</t>
  </si>
  <si>
    <t>Л-740</t>
  </si>
  <si>
    <t>Л-741</t>
  </si>
  <si>
    <t>Л-742</t>
  </si>
  <si>
    <t>Л-743</t>
  </si>
  <si>
    <t>Л-744</t>
  </si>
  <si>
    <t>Л-745</t>
  </si>
  <si>
    <t>Л-746</t>
  </si>
  <si>
    <t>Л-747</t>
  </si>
  <si>
    <t>Л-748</t>
  </si>
  <si>
    <t>Л-749</t>
  </si>
  <si>
    <t>Чамеева Г. П.</t>
  </si>
  <si>
    <t>Акимова Я. В.</t>
  </si>
  <si>
    <t>7Б</t>
  </si>
  <si>
    <t>7Д</t>
  </si>
  <si>
    <t>Количество участников: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</si>
</sst>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11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/>
  </cellStyleXfs>
  <cellXfs count="138">
    <xf numFmtId="0" fontId="0" fillId="0" borderId="0" xfId="0"/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3" fillId="0" borderId="11" xfId="1" applyFont="1" applyBorder="1" applyAlignment="1">
      <alignment horizontal="left" vertical="top" wrapText="1"/>
    </xf>
    <xf numFmtId="0" fontId="23" fillId="0" borderId="11" xfId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  <xf numFmtId="10" fontId="22" fillId="0" borderId="10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1" applyFont="1"/>
    <xf numFmtId="0" fontId="0" fillId="0" borderId="0" xfId="0" applyFont="1"/>
    <xf numFmtId="0" fontId="25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24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center" vertical="top" wrapText="1"/>
    </xf>
    <xf numFmtId="0" fontId="1" fillId="0" borderId="0" xfId="1" applyAlignment="1">
      <alignment horizontal="left"/>
    </xf>
    <xf numFmtId="0" fontId="28" fillId="0" borderId="0" xfId="1" applyFont="1" applyAlignment="1">
      <alignment horizontal="center"/>
    </xf>
    <xf numFmtId="0" fontId="28" fillId="0" borderId="0" xfId="1" applyFont="1"/>
    <xf numFmtId="0" fontId="22" fillId="0" borderId="0" xfId="1" applyFont="1" applyFill="1" applyBorder="1" applyAlignment="1">
      <alignment horizontal="center" vertical="top" wrapText="1"/>
    </xf>
    <xf numFmtId="1" fontId="30" fillId="0" borderId="10" xfId="1" applyNumberFormat="1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left" wrapText="1"/>
    </xf>
    <xf numFmtId="0" fontId="25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10" fontId="23" fillId="0" borderId="11" xfId="1" applyNumberFormat="1" applyFont="1" applyBorder="1" applyAlignment="1">
      <alignment horizontal="center" vertical="top" wrapText="1"/>
    </xf>
    <xf numFmtId="0" fontId="17" fillId="0" borderId="0" xfId="1" applyFont="1" applyAlignment="1">
      <alignment horizontal="center"/>
    </xf>
    <xf numFmtId="0" fontId="21" fillId="0" borderId="0" xfId="1" applyFont="1"/>
    <xf numFmtId="0" fontId="23" fillId="0" borderId="11" xfId="46" applyFont="1" applyBorder="1" applyAlignment="1">
      <alignment horizontal="center" vertical="top" wrapText="1"/>
    </xf>
    <xf numFmtId="1" fontId="22" fillId="0" borderId="11" xfId="46" applyNumberFormat="1" applyFont="1" applyBorder="1" applyAlignment="1">
      <alignment horizontal="center" vertical="top" wrapText="1"/>
    </xf>
    <xf numFmtId="0" fontId="23" fillId="0" borderId="10" xfId="46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10" fontId="0" fillId="0" borderId="0" xfId="0" applyNumberFormat="1"/>
    <xf numFmtId="0" fontId="17" fillId="0" borderId="11" xfId="1" applyFont="1" applyBorder="1" applyAlignment="1">
      <alignment horizontal="left" vertical="top" wrapText="1"/>
    </xf>
    <xf numFmtId="1" fontId="21" fillId="0" borderId="11" xfId="1" applyNumberFormat="1" applyFont="1" applyBorder="1" applyAlignment="1">
      <alignment horizontal="left" vertical="top" wrapText="1"/>
    </xf>
    <xf numFmtId="0" fontId="35" fillId="0" borderId="12" xfId="0" applyFont="1" applyBorder="1" applyAlignment="1">
      <alignment horizontal="left" wrapText="1"/>
    </xf>
    <xf numFmtId="0" fontId="35" fillId="0" borderId="12" xfId="0" applyFont="1" applyBorder="1" applyAlignment="1">
      <alignment horizontal="left" vertical="center" wrapText="1"/>
    </xf>
    <xf numFmtId="0" fontId="21" fillId="0" borderId="12" xfId="1" applyFont="1" applyBorder="1" applyAlignment="1">
      <alignment horizontal="left" vertical="top" wrapText="1"/>
    </xf>
    <xf numFmtId="0" fontId="21" fillId="0" borderId="15" xfId="1" applyFont="1" applyFill="1" applyBorder="1" applyAlignment="1">
      <alignment horizontal="left" vertical="top" wrapText="1"/>
    </xf>
    <xf numFmtId="0" fontId="21" fillId="0" borderId="14" xfId="1" applyFont="1" applyFill="1" applyBorder="1" applyAlignment="1">
      <alignment horizontal="left" vertical="top" wrapText="1"/>
    </xf>
    <xf numFmtId="0" fontId="21" fillId="0" borderId="13" xfId="1" applyFont="1" applyFill="1" applyBorder="1" applyAlignment="1">
      <alignment horizontal="left" vertical="top" wrapText="1"/>
    </xf>
    <xf numFmtId="0" fontId="21" fillId="0" borderId="12" xfId="1" applyFont="1" applyFill="1" applyBorder="1" applyAlignment="1">
      <alignment horizontal="left" vertical="top" wrapText="1"/>
    </xf>
    <xf numFmtId="0" fontId="21" fillId="0" borderId="13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35" fillId="0" borderId="10" xfId="1" applyFont="1" applyBorder="1" applyAlignment="1">
      <alignment horizontal="left" vertical="top" wrapText="1"/>
    </xf>
    <xf numFmtId="0" fontId="35" fillId="0" borderId="11" xfId="1" applyFont="1" applyBorder="1" applyAlignment="1">
      <alignment horizontal="left" vertical="top" wrapText="1"/>
    </xf>
    <xf numFmtId="0" fontId="0" fillId="0" borderId="0" xfId="0"/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0" xfId="1" applyFont="1" applyFill="1" applyBorder="1" applyAlignment="1">
      <alignment horizontal="left" vertical="top" wrapText="1"/>
    </xf>
    <xf numFmtId="10" fontId="21" fillId="0" borderId="10" xfId="1" applyNumberFormat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wrapText="1"/>
    </xf>
    <xf numFmtId="0" fontId="35" fillId="0" borderId="10" xfId="0" applyFont="1" applyBorder="1" applyAlignment="1">
      <alignment horizontal="left" vertical="center" wrapText="1"/>
    </xf>
    <xf numFmtId="1" fontId="21" fillId="0" borderId="10" xfId="1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21" fillId="0" borderId="10" xfId="1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wrapText="1"/>
    </xf>
    <xf numFmtId="0" fontId="21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 wrapText="1"/>
    </xf>
    <xf numFmtId="0" fontId="21" fillId="0" borderId="15" xfId="1" applyFont="1" applyBorder="1" applyAlignment="1">
      <alignment horizontal="center" vertical="top" wrapText="1"/>
    </xf>
    <xf numFmtId="0" fontId="17" fillId="0" borderId="17" xfId="1" applyFont="1" applyBorder="1" applyAlignment="1">
      <alignment horizontal="center" vertical="top" wrapText="1"/>
    </xf>
    <xf numFmtId="0" fontId="17" fillId="0" borderId="18" xfId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/>
    </xf>
    <xf numFmtId="0" fontId="37" fillId="0" borderId="12" xfId="1" applyNumberFormat="1" applyFont="1" applyBorder="1" applyAlignment="1">
      <alignment horizontal="center" vertical="top" wrapText="1"/>
    </xf>
    <xf numFmtId="1" fontId="37" fillId="0" borderId="12" xfId="1" applyNumberFormat="1" applyFont="1" applyBorder="1" applyAlignment="1">
      <alignment horizontal="center" vertical="top" wrapText="1"/>
    </xf>
    <xf numFmtId="10" fontId="37" fillId="0" borderId="12" xfId="1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17" fillId="0" borderId="10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center" wrapText="1"/>
    </xf>
    <xf numFmtId="1" fontId="17" fillId="0" borderId="10" xfId="1" applyNumberFormat="1" applyFont="1" applyBorder="1" applyAlignment="1">
      <alignment horizontal="center" vertical="top" wrapText="1"/>
    </xf>
    <xf numFmtId="10" fontId="17" fillId="0" borderId="10" xfId="1" applyNumberFormat="1" applyFont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10" fontId="21" fillId="0" borderId="10" xfId="1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17" fillId="0" borderId="10" xfId="46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1" fontId="21" fillId="0" borderId="10" xfId="46" applyNumberFormat="1" applyFont="1" applyBorder="1" applyAlignment="1">
      <alignment horizontal="center" vertical="top" wrapText="1"/>
    </xf>
    <xf numFmtId="0" fontId="39" fillId="0" borderId="10" xfId="1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38" fillId="0" borderId="10" xfId="1" applyFont="1" applyBorder="1" applyAlignment="1">
      <alignment horizontal="left" wrapText="1"/>
    </xf>
    <xf numFmtId="0" fontId="38" fillId="0" borderId="10" xfId="1" applyFont="1" applyFill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1" fontId="39" fillId="0" borderId="10" xfId="1" applyNumberFormat="1" applyFont="1" applyBorder="1" applyAlignment="1">
      <alignment horizontal="left" wrapText="1"/>
    </xf>
    <xf numFmtId="10" fontId="39" fillId="0" borderId="10" xfId="1" applyNumberFormat="1" applyFont="1" applyBorder="1" applyAlignment="1">
      <alignment horizontal="left" wrapText="1"/>
    </xf>
    <xf numFmtId="1" fontId="39" fillId="0" borderId="11" xfId="1" applyNumberFormat="1" applyFont="1" applyBorder="1" applyAlignment="1">
      <alignment horizontal="left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/>
    </xf>
    <xf numFmtId="0" fontId="25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31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3" fillId="0" borderId="0" xfId="1" applyFont="1" applyFill="1" applyBorder="1" applyAlignment="1">
      <alignment horizontal="left" vertical="top" wrapText="1"/>
    </xf>
    <xf numFmtId="0" fontId="17" fillId="0" borderId="0" xfId="1" applyFont="1" applyFill="1" applyBorder="1" applyAlignment="1">
      <alignment horizontal="left" vertical="top"/>
    </xf>
    <xf numFmtId="0" fontId="17" fillId="0" borderId="0" xfId="1" applyFont="1" applyAlignment="1">
      <alignment horizontal="left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unevaEP/Downloads/&#1055;&#1088;&#1086;&#1090;&#1086;&#1082;&#1086;&#1083;%20&#1096;&#1082;&#1086;&#1083;&#1100;&#1085;&#1086;&#1075;&#1086;%20&#1101;&#1090;&#1072;&#1087;&#1072;%20%20&#1087;&#1086;%20&#1083;&#1080;&#1090;&#1077;&#1088;&#1072;&#1090;&#1091;&#1088;&#1077;%205%20&#1082;&#1083;&#1072;&#1089;&#1089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 "/>
      <sheetName val="8 класс"/>
      <sheetName val="9 класс "/>
      <sheetName val="10 класс"/>
      <sheetName val="11 класс"/>
      <sheetName val="Лист1"/>
    </sheetNames>
    <sheetDataSet>
      <sheetData sheetId="0" refreshError="1"/>
      <sheetData sheetId="1" refreshError="1">
        <row r="13">
          <cell r="E13" t="str">
            <v xml:space="preserve">МАОУ "СОШ № 1" г. Чебоксары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75"/>
  <sheetViews>
    <sheetView topLeftCell="A7" zoomScale="85" zoomScaleNormal="85" workbookViewId="0">
      <selection activeCell="C16" sqref="C16"/>
    </sheetView>
  </sheetViews>
  <sheetFormatPr defaultRowHeight="12" x14ac:dyDescent="0.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7.1640625" customWidth="1"/>
    <col min="8" max="9" width="7" customWidth="1"/>
    <col min="10" max="15" width="7.1640625" customWidth="1"/>
    <col min="16" max="16" width="8.33203125" customWidth="1"/>
    <col min="17" max="17" width="13" customWidth="1"/>
    <col min="18" max="18" width="22.5" customWidth="1"/>
    <col min="19" max="19" width="22.1640625" customWidth="1"/>
    <col min="20" max="20" width="17.33203125" customWidth="1"/>
  </cols>
  <sheetData>
    <row r="3" spans="1:20" ht="15" x14ac:dyDescent="0.2">
      <c r="A3" s="121" t="s">
        <v>201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5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40"/>
      <c r="L4" s="40"/>
      <c r="M4" s="40"/>
      <c r="N4" s="40"/>
      <c r="O4" s="51"/>
      <c r="P4" s="29"/>
      <c r="Q4" s="29"/>
      <c r="R4" s="29"/>
      <c r="S4" s="29"/>
      <c r="T4" s="29"/>
    </row>
    <row r="5" spans="1:20" ht="15" x14ac:dyDescent="0.2">
      <c r="A5" s="122" t="s">
        <v>202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15" x14ac:dyDescent="0.2">
      <c r="A6" s="122" t="s">
        <v>279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ht="15" x14ac:dyDescent="0.25">
      <c r="A7" s="123" t="s">
        <v>47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5" x14ac:dyDescent="0.2">
      <c r="A8" s="124" t="s">
        <v>27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5" x14ac:dyDescent="0.2">
      <c r="A9" s="120" t="s">
        <v>99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30"/>
      <c r="R9" s="30"/>
      <c r="S9" s="30"/>
      <c r="T9" s="30"/>
    </row>
    <row r="10" spans="1:20" ht="14.25" x14ac:dyDescent="0.2">
      <c r="A10" s="127" t="s">
        <v>28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1:20" ht="14.25" x14ac:dyDescent="0.2">
      <c r="A11" s="127" t="s">
        <v>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20" ht="12.75" x14ac:dyDescent="0.2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67" customFormat="1" ht="12.75" x14ac:dyDescent="0.2">
      <c r="A13" s="125" t="s">
        <v>200</v>
      </c>
      <c r="B13" s="126"/>
      <c r="C13" s="126"/>
      <c r="D13" s="126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s="67" customFormat="1" ht="12.75" x14ac:dyDescent="0.2">
      <c r="A14" s="125" t="s">
        <v>280</v>
      </c>
      <c r="B14" s="126"/>
      <c r="C14" s="126"/>
      <c r="D14" s="126"/>
      <c r="E14" s="126"/>
      <c r="F14" s="126"/>
      <c r="G14" s="126"/>
      <c r="H14" s="126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ht="13.5" thickBot="1" x14ac:dyDescent="0.25">
      <c r="A15" s="35" t="s">
        <v>31</v>
      </c>
      <c r="B15" s="35"/>
      <c r="C15" s="34"/>
      <c r="D15" s="3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51.75" thickBot="1" x14ac:dyDescent="0.25">
      <c r="A16" s="12" t="s">
        <v>0</v>
      </c>
      <c r="B16" s="63" t="s">
        <v>1</v>
      </c>
      <c r="C16" s="61" t="s">
        <v>14</v>
      </c>
      <c r="D16" s="62" t="s">
        <v>2</v>
      </c>
      <c r="E16" s="62" t="s">
        <v>3</v>
      </c>
      <c r="F16" s="60" t="s">
        <v>4</v>
      </c>
      <c r="G16" s="59" t="s">
        <v>10</v>
      </c>
      <c r="H16" s="62" t="s">
        <v>11</v>
      </c>
      <c r="I16" s="62" t="s">
        <v>12</v>
      </c>
      <c r="J16" s="60" t="s">
        <v>18</v>
      </c>
      <c r="K16" s="60" t="s">
        <v>19</v>
      </c>
      <c r="L16" s="60" t="s">
        <v>103</v>
      </c>
      <c r="M16" s="60" t="s">
        <v>104</v>
      </c>
      <c r="N16" s="60" t="s">
        <v>105</v>
      </c>
      <c r="O16" s="60" t="s">
        <v>106</v>
      </c>
      <c r="P16" s="60" t="s">
        <v>145</v>
      </c>
      <c r="Q16" s="62" t="s">
        <v>5</v>
      </c>
      <c r="R16" s="62" t="s">
        <v>6</v>
      </c>
      <c r="S16" s="62" t="s">
        <v>16</v>
      </c>
      <c r="T16" s="58" t="s">
        <v>13</v>
      </c>
    </row>
    <row r="17" spans="1:20" ht="26.25" thickBot="1" x14ac:dyDescent="0.25">
      <c r="A17" s="11">
        <v>1</v>
      </c>
      <c r="B17" s="57" t="s">
        <v>154</v>
      </c>
      <c r="C17" s="66" t="s">
        <v>15</v>
      </c>
      <c r="D17" s="54" t="s">
        <v>32</v>
      </c>
      <c r="E17" s="56" t="s">
        <v>174</v>
      </c>
      <c r="F17" s="57" t="s">
        <v>178</v>
      </c>
      <c r="G17" s="54">
        <v>1</v>
      </c>
      <c r="H17" s="54">
        <v>8</v>
      </c>
      <c r="I17" s="54">
        <v>0</v>
      </c>
      <c r="J17" s="54">
        <v>1</v>
      </c>
      <c r="K17" s="54">
        <v>1</v>
      </c>
      <c r="L17" s="54">
        <v>0</v>
      </c>
      <c r="M17" s="54">
        <v>1</v>
      </c>
      <c r="N17" s="54">
        <v>2</v>
      </c>
      <c r="O17" s="54">
        <v>2</v>
      </c>
      <c r="P17" s="54">
        <v>1</v>
      </c>
      <c r="Q17" s="55">
        <v>17</v>
      </c>
      <c r="R17" s="55">
        <v>22</v>
      </c>
      <c r="S17" s="71">
        <f t="shared" ref="S17:S24" si="0">Q17/R17*1</f>
        <v>0.77272727272727271</v>
      </c>
      <c r="T17" s="72" t="s">
        <v>77</v>
      </c>
    </row>
    <row r="18" spans="1:20" ht="26.25" thickBot="1" x14ac:dyDescent="0.25">
      <c r="A18" s="4">
        <v>2</v>
      </c>
      <c r="B18" s="73" t="s">
        <v>148</v>
      </c>
      <c r="C18" s="66" t="s">
        <v>15</v>
      </c>
      <c r="D18" s="54" t="s">
        <v>32</v>
      </c>
      <c r="E18" s="74" t="s">
        <v>174</v>
      </c>
      <c r="F18" s="73" t="s">
        <v>177</v>
      </c>
      <c r="G18" s="64">
        <v>1</v>
      </c>
      <c r="H18" s="64">
        <v>8</v>
      </c>
      <c r="I18" s="64">
        <v>0</v>
      </c>
      <c r="J18" s="64">
        <v>0</v>
      </c>
      <c r="K18" s="64">
        <v>1</v>
      </c>
      <c r="L18" s="64">
        <v>0</v>
      </c>
      <c r="M18" s="64">
        <v>0</v>
      </c>
      <c r="N18" s="64">
        <v>2</v>
      </c>
      <c r="O18" s="64">
        <v>2</v>
      </c>
      <c r="P18" s="64">
        <v>1</v>
      </c>
      <c r="Q18" s="55">
        <v>15</v>
      </c>
      <c r="R18" s="55">
        <v>22</v>
      </c>
      <c r="S18" s="71">
        <f t="shared" si="0"/>
        <v>0.68181818181818177</v>
      </c>
      <c r="T18" s="72" t="s">
        <v>22</v>
      </c>
    </row>
    <row r="19" spans="1:20" ht="26.25" thickBot="1" x14ac:dyDescent="0.25">
      <c r="A19" s="4">
        <v>3</v>
      </c>
      <c r="B19" s="73" t="s">
        <v>33</v>
      </c>
      <c r="C19" s="66" t="s">
        <v>15</v>
      </c>
      <c r="D19" s="54" t="s">
        <v>32</v>
      </c>
      <c r="E19" s="73" t="s">
        <v>61</v>
      </c>
      <c r="F19" s="73" t="s">
        <v>199</v>
      </c>
      <c r="G19" s="54">
        <v>1</v>
      </c>
      <c r="H19" s="54">
        <v>8</v>
      </c>
      <c r="I19" s="54">
        <v>0</v>
      </c>
      <c r="J19" s="54">
        <v>1</v>
      </c>
      <c r="K19" s="54">
        <v>1</v>
      </c>
      <c r="L19" s="54">
        <v>0</v>
      </c>
      <c r="M19" s="54">
        <v>0</v>
      </c>
      <c r="N19" s="54">
        <v>1</v>
      </c>
      <c r="O19" s="54">
        <v>2</v>
      </c>
      <c r="P19" s="54">
        <v>0</v>
      </c>
      <c r="Q19" s="55">
        <f>SUM(G19:P19)</f>
        <v>14</v>
      </c>
      <c r="R19" s="55">
        <v>22</v>
      </c>
      <c r="S19" s="71">
        <f t="shared" si="0"/>
        <v>0.63636363636363635</v>
      </c>
      <c r="T19" s="72" t="s">
        <v>22</v>
      </c>
    </row>
    <row r="20" spans="1:20" ht="26.25" thickBot="1" x14ac:dyDescent="0.25">
      <c r="A20" s="4">
        <v>4</v>
      </c>
      <c r="B20" s="73" t="s">
        <v>196</v>
      </c>
      <c r="C20" s="65" t="s">
        <v>15</v>
      </c>
      <c r="D20" s="64" t="s">
        <v>32</v>
      </c>
      <c r="E20" s="73" t="s">
        <v>61</v>
      </c>
      <c r="F20" s="73" t="s">
        <v>199</v>
      </c>
      <c r="G20" s="54">
        <v>0</v>
      </c>
      <c r="H20" s="54">
        <v>8</v>
      </c>
      <c r="I20" s="54">
        <v>0</v>
      </c>
      <c r="J20" s="54">
        <v>0</v>
      </c>
      <c r="K20" s="54">
        <v>1</v>
      </c>
      <c r="L20" s="54">
        <v>1</v>
      </c>
      <c r="M20" s="54">
        <v>0</v>
      </c>
      <c r="N20" s="54">
        <v>2</v>
      </c>
      <c r="O20" s="54">
        <v>2</v>
      </c>
      <c r="P20" s="54">
        <v>0</v>
      </c>
      <c r="Q20" s="55">
        <f>SUM(G20:P20)</f>
        <v>14</v>
      </c>
      <c r="R20" s="55">
        <v>22</v>
      </c>
      <c r="S20" s="71">
        <f t="shared" si="0"/>
        <v>0.63636363636363635</v>
      </c>
      <c r="T20" s="72" t="s">
        <v>22</v>
      </c>
    </row>
    <row r="21" spans="1:20" ht="26.25" thickBot="1" x14ac:dyDescent="0.25">
      <c r="A21" s="69">
        <v>5</v>
      </c>
      <c r="B21" s="73" t="s">
        <v>43</v>
      </c>
      <c r="C21" s="65" t="s">
        <v>15</v>
      </c>
      <c r="D21" s="64" t="s">
        <v>32</v>
      </c>
      <c r="E21" s="73" t="s">
        <v>61</v>
      </c>
      <c r="F21" s="73" t="s">
        <v>199</v>
      </c>
      <c r="G21" s="54">
        <v>1</v>
      </c>
      <c r="H21" s="54">
        <v>8</v>
      </c>
      <c r="I21" s="54">
        <v>0</v>
      </c>
      <c r="J21" s="54">
        <v>1</v>
      </c>
      <c r="K21" s="54">
        <v>1</v>
      </c>
      <c r="L21" s="54">
        <v>0</v>
      </c>
      <c r="M21" s="54">
        <v>1</v>
      </c>
      <c r="N21" s="54">
        <v>2</v>
      </c>
      <c r="O21" s="54">
        <v>0</v>
      </c>
      <c r="P21" s="54">
        <v>0</v>
      </c>
      <c r="Q21" s="55">
        <f>SUM(G21:P21)</f>
        <v>14</v>
      </c>
      <c r="R21" s="55">
        <v>22</v>
      </c>
      <c r="S21" s="71">
        <f t="shared" si="0"/>
        <v>0.63636363636363635</v>
      </c>
      <c r="T21" s="72" t="s">
        <v>22</v>
      </c>
    </row>
    <row r="22" spans="1:20" ht="26.25" thickBot="1" x14ac:dyDescent="0.25">
      <c r="A22" s="68">
        <v>6</v>
      </c>
      <c r="B22" s="73" t="s">
        <v>159</v>
      </c>
      <c r="C22" s="65" t="s">
        <v>15</v>
      </c>
      <c r="D22" s="64" t="s">
        <v>32</v>
      </c>
      <c r="E22" s="74" t="s">
        <v>174</v>
      </c>
      <c r="F22" s="73" t="s">
        <v>178</v>
      </c>
      <c r="G22" s="54">
        <v>1</v>
      </c>
      <c r="H22" s="54">
        <v>8</v>
      </c>
      <c r="I22" s="54">
        <v>0</v>
      </c>
      <c r="J22" s="54">
        <v>0</v>
      </c>
      <c r="K22" s="54">
        <v>1</v>
      </c>
      <c r="L22" s="54">
        <v>1</v>
      </c>
      <c r="M22" s="54">
        <v>0</v>
      </c>
      <c r="N22" s="54">
        <v>2</v>
      </c>
      <c r="O22" s="54">
        <v>0</v>
      </c>
      <c r="P22" s="54">
        <v>1</v>
      </c>
      <c r="Q22" s="55">
        <v>14</v>
      </c>
      <c r="R22" s="55">
        <v>22</v>
      </c>
      <c r="S22" s="71">
        <f t="shared" si="0"/>
        <v>0.63636363636363635</v>
      </c>
      <c r="T22" s="72" t="s">
        <v>22</v>
      </c>
    </row>
    <row r="23" spans="1:20" ht="26.25" thickBot="1" x14ac:dyDescent="0.25">
      <c r="A23" s="68">
        <v>7</v>
      </c>
      <c r="B23" s="73" t="s">
        <v>163</v>
      </c>
      <c r="C23" s="65" t="s">
        <v>15</v>
      </c>
      <c r="D23" s="64" t="s">
        <v>32</v>
      </c>
      <c r="E23" s="74" t="s">
        <v>174</v>
      </c>
      <c r="F23" s="73" t="s">
        <v>178</v>
      </c>
      <c r="G23" s="54">
        <v>1</v>
      </c>
      <c r="H23" s="54">
        <v>8</v>
      </c>
      <c r="I23" s="54">
        <v>0</v>
      </c>
      <c r="J23" s="54">
        <v>1</v>
      </c>
      <c r="K23" s="54">
        <v>1</v>
      </c>
      <c r="L23" s="54">
        <v>1</v>
      </c>
      <c r="M23" s="54">
        <v>0</v>
      </c>
      <c r="N23" s="54">
        <v>1</v>
      </c>
      <c r="O23" s="54">
        <v>0</v>
      </c>
      <c r="P23" s="54">
        <v>1</v>
      </c>
      <c r="Q23" s="55">
        <v>14</v>
      </c>
      <c r="R23" s="55">
        <v>22</v>
      </c>
      <c r="S23" s="71">
        <f t="shared" si="0"/>
        <v>0.63636363636363635</v>
      </c>
      <c r="T23" s="72" t="s">
        <v>22</v>
      </c>
    </row>
    <row r="24" spans="1:20" ht="26.25" thickBot="1" x14ac:dyDescent="0.25">
      <c r="A24" s="68">
        <v>8</v>
      </c>
      <c r="B24" s="73" t="s">
        <v>164</v>
      </c>
      <c r="C24" s="65" t="s">
        <v>15</v>
      </c>
      <c r="D24" s="64" t="s">
        <v>32</v>
      </c>
      <c r="E24" s="74" t="s">
        <v>175</v>
      </c>
      <c r="F24" s="73" t="s">
        <v>176</v>
      </c>
      <c r="G24" s="54">
        <v>1</v>
      </c>
      <c r="H24" s="54">
        <v>6</v>
      </c>
      <c r="I24" s="54">
        <v>0</v>
      </c>
      <c r="J24" s="54">
        <v>0</v>
      </c>
      <c r="K24" s="54">
        <v>1</v>
      </c>
      <c r="L24" s="54">
        <v>1</v>
      </c>
      <c r="M24" s="54">
        <v>1</v>
      </c>
      <c r="N24" s="54">
        <v>2</v>
      </c>
      <c r="O24" s="54">
        <v>2</v>
      </c>
      <c r="P24" s="54">
        <v>0</v>
      </c>
      <c r="Q24" s="55">
        <v>14</v>
      </c>
      <c r="R24" s="55">
        <v>22</v>
      </c>
      <c r="S24" s="71">
        <f t="shared" si="0"/>
        <v>0.63636363636363635</v>
      </c>
      <c r="T24" s="72" t="s">
        <v>22</v>
      </c>
    </row>
    <row r="25" spans="1:20" ht="26.25" thickBot="1" x14ac:dyDescent="0.25">
      <c r="A25" s="69">
        <v>9</v>
      </c>
      <c r="B25" s="73" t="s">
        <v>181</v>
      </c>
      <c r="C25" s="65" t="s">
        <v>15</v>
      </c>
      <c r="D25" s="64" t="s">
        <v>32</v>
      </c>
      <c r="E25" s="74" t="s">
        <v>175</v>
      </c>
      <c r="F25" s="73" t="s">
        <v>176</v>
      </c>
      <c r="G25" s="54">
        <v>1</v>
      </c>
      <c r="H25" s="54">
        <v>8</v>
      </c>
      <c r="I25" s="54">
        <v>0</v>
      </c>
      <c r="J25" s="54">
        <v>2</v>
      </c>
      <c r="K25" s="54">
        <v>1</v>
      </c>
      <c r="L25" s="54">
        <v>1</v>
      </c>
      <c r="M25" s="54">
        <v>0</v>
      </c>
      <c r="N25" s="54">
        <v>0</v>
      </c>
      <c r="O25" s="54">
        <v>0</v>
      </c>
      <c r="P25" s="54">
        <v>1</v>
      </c>
      <c r="Q25" s="55">
        <v>14</v>
      </c>
      <c r="R25" s="55">
        <v>22</v>
      </c>
      <c r="S25" s="71">
        <v>0.63636363636363635</v>
      </c>
      <c r="T25" s="72" t="s">
        <v>22</v>
      </c>
    </row>
    <row r="26" spans="1:20" ht="26.25" thickBot="1" x14ac:dyDescent="0.25">
      <c r="A26" s="68">
        <v>10</v>
      </c>
      <c r="B26" s="73" t="s">
        <v>39</v>
      </c>
      <c r="C26" s="65" t="s">
        <v>15</v>
      </c>
      <c r="D26" s="64" t="s">
        <v>32</v>
      </c>
      <c r="E26" s="73" t="s">
        <v>61</v>
      </c>
      <c r="F26" s="73" t="s">
        <v>199</v>
      </c>
      <c r="G26" s="54">
        <v>1</v>
      </c>
      <c r="H26" s="54">
        <v>5</v>
      </c>
      <c r="I26" s="54">
        <v>0</v>
      </c>
      <c r="J26" s="54">
        <v>1</v>
      </c>
      <c r="K26" s="54">
        <v>1</v>
      </c>
      <c r="L26" s="54">
        <v>1</v>
      </c>
      <c r="M26" s="54">
        <v>0</v>
      </c>
      <c r="N26" s="54">
        <v>2</v>
      </c>
      <c r="O26" s="54">
        <v>2</v>
      </c>
      <c r="P26" s="54">
        <v>0</v>
      </c>
      <c r="Q26" s="55">
        <f>SUM(G26:P26)</f>
        <v>13</v>
      </c>
      <c r="R26" s="55">
        <v>22</v>
      </c>
      <c r="S26" s="71">
        <f t="shared" ref="S26:S32" si="1">Q26/R26*1</f>
        <v>0.59090909090909094</v>
      </c>
      <c r="T26" s="72" t="s">
        <v>22</v>
      </c>
    </row>
    <row r="27" spans="1:20" ht="26.25" thickBot="1" x14ac:dyDescent="0.25">
      <c r="A27" s="68">
        <v>11</v>
      </c>
      <c r="B27" s="73" t="s">
        <v>40</v>
      </c>
      <c r="C27" s="65" t="s">
        <v>15</v>
      </c>
      <c r="D27" s="64" t="s">
        <v>32</v>
      </c>
      <c r="E27" s="73" t="s">
        <v>61</v>
      </c>
      <c r="F27" s="73" t="s">
        <v>199</v>
      </c>
      <c r="G27" s="54">
        <v>0</v>
      </c>
      <c r="H27" s="54">
        <v>8</v>
      </c>
      <c r="I27" s="54">
        <v>0</v>
      </c>
      <c r="J27" s="54">
        <v>0</v>
      </c>
      <c r="K27" s="54">
        <v>0</v>
      </c>
      <c r="L27" s="54">
        <v>0</v>
      </c>
      <c r="M27" s="54">
        <v>1</v>
      </c>
      <c r="N27" s="54">
        <v>2</v>
      </c>
      <c r="O27" s="54">
        <v>2</v>
      </c>
      <c r="P27" s="54">
        <v>0</v>
      </c>
      <c r="Q27" s="55">
        <f>SUM(G27:P27)</f>
        <v>13</v>
      </c>
      <c r="R27" s="55">
        <v>22</v>
      </c>
      <c r="S27" s="71">
        <f t="shared" si="1"/>
        <v>0.59090909090909094</v>
      </c>
      <c r="T27" s="72" t="s">
        <v>22</v>
      </c>
    </row>
    <row r="28" spans="1:20" ht="26.25" thickBot="1" x14ac:dyDescent="0.25">
      <c r="A28" s="68">
        <v>12</v>
      </c>
      <c r="B28" s="73" t="s">
        <v>102</v>
      </c>
      <c r="C28" s="65" t="s">
        <v>15</v>
      </c>
      <c r="D28" s="64" t="s">
        <v>32</v>
      </c>
      <c r="E28" s="73" t="s">
        <v>61</v>
      </c>
      <c r="F28" s="73" t="s">
        <v>199</v>
      </c>
      <c r="G28" s="54">
        <v>1</v>
      </c>
      <c r="H28" s="54">
        <v>7</v>
      </c>
      <c r="I28" s="54">
        <v>0</v>
      </c>
      <c r="J28" s="54">
        <v>1</v>
      </c>
      <c r="K28" s="54">
        <v>1</v>
      </c>
      <c r="L28" s="54">
        <v>1</v>
      </c>
      <c r="M28" s="54">
        <v>0</v>
      </c>
      <c r="N28" s="54">
        <v>2</v>
      </c>
      <c r="O28" s="54">
        <v>0</v>
      </c>
      <c r="P28" s="54">
        <v>0</v>
      </c>
      <c r="Q28" s="55">
        <f>SUM(G28:P28)</f>
        <v>13</v>
      </c>
      <c r="R28" s="55">
        <v>22</v>
      </c>
      <c r="S28" s="71">
        <f t="shared" si="1"/>
        <v>0.59090909090909094</v>
      </c>
      <c r="T28" s="72" t="s">
        <v>22</v>
      </c>
    </row>
    <row r="29" spans="1:20" ht="26.25" thickBot="1" x14ac:dyDescent="0.25">
      <c r="A29" s="69">
        <v>13</v>
      </c>
      <c r="B29" s="73" t="s">
        <v>45</v>
      </c>
      <c r="C29" s="65" t="s">
        <v>15</v>
      </c>
      <c r="D29" s="64" t="s">
        <v>32</v>
      </c>
      <c r="E29" s="73" t="s">
        <v>61</v>
      </c>
      <c r="F29" s="73" t="s">
        <v>199</v>
      </c>
      <c r="G29" s="54">
        <v>1</v>
      </c>
      <c r="H29" s="54">
        <v>6</v>
      </c>
      <c r="I29" s="54">
        <v>0</v>
      </c>
      <c r="J29" s="54">
        <v>1</v>
      </c>
      <c r="K29" s="54">
        <v>1</v>
      </c>
      <c r="L29" s="54">
        <v>1</v>
      </c>
      <c r="M29" s="54">
        <v>0</v>
      </c>
      <c r="N29" s="54">
        <v>2</v>
      </c>
      <c r="O29" s="54">
        <v>0</v>
      </c>
      <c r="P29" s="54">
        <v>1</v>
      </c>
      <c r="Q29" s="55">
        <f>SUM(G29:P29)</f>
        <v>13</v>
      </c>
      <c r="R29" s="55">
        <v>22</v>
      </c>
      <c r="S29" s="71">
        <f t="shared" si="1"/>
        <v>0.59090909090909094</v>
      </c>
      <c r="T29" s="72" t="s">
        <v>22</v>
      </c>
    </row>
    <row r="30" spans="1:20" ht="26.25" thickBot="1" x14ac:dyDescent="0.25">
      <c r="A30" s="68">
        <v>14</v>
      </c>
      <c r="B30" s="73" t="s">
        <v>149</v>
      </c>
      <c r="C30" s="65" t="s">
        <v>15</v>
      </c>
      <c r="D30" s="64" t="s">
        <v>32</v>
      </c>
      <c r="E30" s="74" t="s">
        <v>174</v>
      </c>
      <c r="F30" s="73" t="s">
        <v>177</v>
      </c>
      <c r="G30" s="54">
        <v>0</v>
      </c>
      <c r="H30" s="54">
        <v>8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2</v>
      </c>
      <c r="O30" s="54">
        <v>2</v>
      </c>
      <c r="P30" s="54">
        <v>1</v>
      </c>
      <c r="Q30" s="55">
        <v>13</v>
      </c>
      <c r="R30" s="55">
        <v>22</v>
      </c>
      <c r="S30" s="71">
        <f t="shared" si="1"/>
        <v>0.59090909090909094</v>
      </c>
      <c r="T30" s="72" t="s">
        <v>22</v>
      </c>
    </row>
    <row r="31" spans="1:20" ht="26.25" thickBot="1" x14ac:dyDescent="0.25">
      <c r="A31" s="68">
        <v>15</v>
      </c>
      <c r="B31" s="73" t="s">
        <v>150</v>
      </c>
      <c r="C31" s="65" t="s">
        <v>15</v>
      </c>
      <c r="D31" s="64" t="s">
        <v>32</v>
      </c>
      <c r="E31" s="74" t="s">
        <v>174</v>
      </c>
      <c r="F31" s="73" t="s">
        <v>177</v>
      </c>
      <c r="G31" s="54">
        <v>1</v>
      </c>
      <c r="H31" s="54">
        <v>8</v>
      </c>
      <c r="I31" s="54">
        <v>0</v>
      </c>
      <c r="J31" s="54">
        <v>0</v>
      </c>
      <c r="K31" s="54">
        <v>1</v>
      </c>
      <c r="L31" s="54">
        <v>1</v>
      </c>
      <c r="M31" s="54">
        <v>0</v>
      </c>
      <c r="N31" s="54">
        <v>2</v>
      </c>
      <c r="O31" s="54">
        <v>0</v>
      </c>
      <c r="P31" s="54">
        <v>0</v>
      </c>
      <c r="Q31" s="55">
        <v>13</v>
      </c>
      <c r="R31" s="55">
        <v>22</v>
      </c>
      <c r="S31" s="71">
        <f t="shared" si="1"/>
        <v>0.59090909090909094</v>
      </c>
      <c r="T31" s="72" t="s">
        <v>22</v>
      </c>
    </row>
    <row r="32" spans="1:20" s="67" customFormat="1" ht="26.25" thickBot="1" x14ac:dyDescent="0.25">
      <c r="A32" s="68">
        <v>16</v>
      </c>
      <c r="B32" s="73" t="s">
        <v>155</v>
      </c>
      <c r="C32" s="65" t="s">
        <v>15</v>
      </c>
      <c r="D32" s="64" t="s">
        <v>32</v>
      </c>
      <c r="E32" s="74" t="s">
        <v>174</v>
      </c>
      <c r="F32" s="73" t="s">
        <v>178</v>
      </c>
      <c r="G32" s="54">
        <v>1</v>
      </c>
      <c r="H32" s="54">
        <v>6</v>
      </c>
      <c r="I32" s="54">
        <v>0</v>
      </c>
      <c r="J32" s="54">
        <v>0</v>
      </c>
      <c r="K32" s="54">
        <v>1</v>
      </c>
      <c r="L32" s="54">
        <v>1</v>
      </c>
      <c r="M32" s="54">
        <v>0</v>
      </c>
      <c r="N32" s="54">
        <v>2</v>
      </c>
      <c r="O32" s="54">
        <v>2</v>
      </c>
      <c r="P32" s="54">
        <v>0</v>
      </c>
      <c r="Q32" s="55">
        <v>13</v>
      </c>
      <c r="R32" s="55">
        <v>22</v>
      </c>
      <c r="S32" s="71">
        <f t="shared" si="1"/>
        <v>0.59090909090909094</v>
      </c>
      <c r="T32" s="72" t="s">
        <v>22</v>
      </c>
    </row>
    <row r="33" spans="1:20" s="67" customFormat="1" ht="26.25" thickBot="1" x14ac:dyDescent="0.25">
      <c r="A33" s="69">
        <v>17</v>
      </c>
      <c r="B33" s="73" t="s">
        <v>193</v>
      </c>
      <c r="C33" s="65" t="s">
        <v>15</v>
      </c>
      <c r="D33" s="64" t="s">
        <v>32</v>
      </c>
      <c r="E33" s="74" t="s">
        <v>191</v>
      </c>
      <c r="F33" s="73" t="s">
        <v>192</v>
      </c>
      <c r="G33" s="54">
        <v>1</v>
      </c>
      <c r="H33" s="54">
        <v>6</v>
      </c>
      <c r="I33" s="54">
        <v>0</v>
      </c>
      <c r="J33" s="54">
        <v>1</v>
      </c>
      <c r="K33" s="54">
        <v>1</v>
      </c>
      <c r="L33" s="54">
        <v>1</v>
      </c>
      <c r="M33" s="54">
        <v>0</v>
      </c>
      <c r="N33" s="54">
        <v>1</v>
      </c>
      <c r="O33" s="54">
        <v>2</v>
      </c>
      <c r="P33" s="54">
        <v>0</v>
      </c>
      <c r="Q33" s="55">
        <v>13</v>
      </c>
      <c r="R33" s="55">
        <v>22</v>
      </c>
      <c r="S33" s="71">
        <v>0.59090909090909094</v>
      </c>
      <c r="T33" s="72" t="s">
        <v>22</v>
      </c>
    </row>
    <row r="34" spans="1:20" s="67" customFormat="1" ht="26.25" thickBot="1" x14ac:dyDescent="0.25">
      <c r="A34" s="68">
        <v>18</v>
      </c>
      <c r="B34" s="73" t="s">
        <v>194</v>
      </c>
      <c r="C34" s="65" t="s">
        <v>15</v>
      </c>
      <c r="D34" s="64" t="s">
        <v>32</v>
      </c>
      <c r="E34" s="74" t="s">
        <v>191</v>
      </c>
      <c r="F34" s="73" t="s">
        <v>192</v>
      </c>
      <c r="G34" s="54">
        <v>1</v>
      </c>
      <c r="H34" s="54">
        <v>5</v>
      </c>
      <c r="I34" s="54">
        <v>0</v>
      </c>
      <c r="J34" s="54">
        <v>1</v>
      </c>
      <c r="K34" s="54">
        <v>1</v>
      </c>
      <c r="L34" s="54">
        <v>1</v>
      </c>
      <c r="M34" s="54">
        <v>0</v>
      </c>
      <c r="N34" s="54">
        <v>2</v>
      </c>
      <c r="O34" s="54">
        <v>2</v>
      </c>
      <c r="P34" s="54">
        <v>0</v>
      </c>
      <c r="Q34" s="55">
        <v>13</v>
      </c>
      <c r="R34" s="55">
        <v>22</v>
      </c>
      <c r="S34" s="71">
        <v>0.59090909090909094</v>
      </c>
      <c r="T34" s="72" t="s">
        <v>22</v>
      </c>
    </row>
    <row r="35" spans="1:20" s="67" customFormat="1" ht="26.25" thickBot="1" x14ac:dyDescent="0.25">
      <c r="A35" s="68">
        <v>19</v>
      </c>
      <c r="B35" s="57" t="s">
        <v>195</v>
      </c>
      <c r="C35" s="65" t="s">
        <v>15</v>
      </c>
      <c r="D35" s="64" t="s">
        <v>32</v>
      </c>
      <c r="E35" s="73" t="s">
        <v>61</v>
      </c>
      <c r="F35" s="73" t="s">
        <v>199</v>
      </c>
      <c r="G35" s="54">
        <v>0</v>
      </c>
      <c r="H35" s="54">
        <v>6</v>
      </c>
      <c r="I35" s="54">
        <v>0</v>
      </c>
      <c r="J35" s="54">
        <v>0</v>
      </c>
      <c r="K35" s="54">
        <v>1</v>
      </c>
      <c r="L35" s="54">
        <v>1</v>
      </c>
      <c r="M35" s="54">
        <v>0</v>
      </c>
      <c r="N35" s="54">
        <v>2</v>
      </c>
      <c r="O35" s="54">
        <v>2</v>
      </c>
      <c r="P35" s="54">
        <v>0</v>
      </c>
      <c r="Q35" s="55">
        <f>SUM(G35:P35)</f>
        <v>12</v>
      </c>
      <c r="R35" s="55">
        <v>22</v>
      </c>
      <c r="S35" s="71">
        <f t="shared" ref="S35:S47" si="2">Q35/R35*1</f>
        <v>0.54545454545454541</v>
      </c>
      <c r="T35" s="72" t="s">
        <v>22</v>
      </c>
    </row>
    <row r="36" spans="1:20" s="67" customFormat="1" ht="26.25" thickBot="1" x14ac:dyDescent="0.25">
      <c r="A36" s="68">
        <v>20</v>
      </c>
      <c r="B36" s="73" t="s">
        <v>36</v>
      </c>
      <c r="C36" s="65" t="s">
        <v>15</v>
      </c>
      <c r="D36" s="64" t="s">
        <v>32</v>
      </c>
      <c r="E36" s="73" t="s">
        <v>61</v>
      </c>
      <c r="F36" s="73" t="s">
        <v>199</v>
      </c>
      <c r="G36" s="54">
        <v>0</v>
      </c>
      <c r="H36" s="54">
        <v>5</v>
      </c>
      <c r="I36" s="54">
        <v>0</v>
      </c>
      <c r="J36" s="54">
        <v>1</v>
      </c>
      <c r="K36" s="54">
        <v>1</v>
      </c>
      <c r="L36" s="54">
        <v>1</v>
      </c>
      <c r="M36" s="54">
        <v>0</v>
      </c>
      <c r="N36" s="54">
        <v>2</v>
      </c>
      <c r="O36" s="54">
        <v>2</v>
      </c>
      <c r="P36" s="54">
        <v>0</v>
      </c>
      <c r="Q36" s="55">
        <f>SUM(G36:P36)</f>
        <v>12</v>
      </c>
      <c r="R36" s="55">
        <v>22</v>
      </c>
      <c r="S36" s="71">
        <f t="shared" si="2"/>
        <v>0.54545454545454541</v>
      </c>
      <c r="T36" s="72" t="s">
        <v>22</v>
      </c>
    </row>
    <row r="37" spans="1:20" ht="26.25" thickBot="1" x14ac:dyDescent="0.25">
      <c r="A37" s="69">
        <v>21</v>
      </c>
      <c r="B37" s="73" t="s">
        <v>38</v>
      </c>
      <c r="C37" s="65" t="s">
        <v>15</v>
      </c>
      <c r="D37" s="64" t="s">
        <v>32</v>
      </c>
      <c r="E37" s="75" t="s">
        <v>61</v>
      </c>
      <c r="F37" s="73" t="s">
        <v>199</v>
      </c>
      <c r="G37" s="64">
        <v>1</v>
      </c>
      <c r="H37" s="64">
        <v>6</v>
      </c>
      <c r="I37" s="64">
        <v>0</v>
      </c>
      <c r="J37" s="64">
        <v>1</v>
      </c>
      <c r="K37" s="64">
        <v>1</v>
      </c>
      <c r="L37" s="64">
        <v>1</v>
      </c>
      <c r="M37" s="64">
        <v>0</v>
      </c>
      <c r="N37" s="64">
        <v>2</v>
      </c>
      <c r="O37" s="64">
        <v>0</v>
      </c>
      <c r="P37" s="64">
        <v>0</v>
      </c>
      <c r="Q37" s="76">
        <f>SUM(G37:P37)</f>
        <v>12</v>
      </c>
      <c r="R37" s="55">
        <v>22</v>
      </c>
      <c r="S37" s="71">
        <f t="shared" si="2"/>
        <v>0.54545454545454541</v>
      </c>
      <c r="T37" s="72" t="s">
        <v>22</v>
      </c>
    </row>
    <row r="38" spans="1:20" ht="26.25" thickBot="1" x14ac:dyDescent="0.25">
      <c r="A38" s="68">
        <v>22</v>
      </c>
      <c r="B38" s="73" t="s">
        <v>41</v>
      </c>
      <c r="C38" s="65" t="s">
        <v>15</v>
      </c>
      <c r="D38" s="64" t="s">
        <v>32</v>
      </c>
      <c r="E38" s="75" t="s">
        <v>61</v>
      </c>
      <c r="F38" s="73" t="s">
        <v>199</v>
      </c>
      <c r="G38" s="64">
        <v>1</v>
      </c>
      <c r="H38" s="64">
        <v>8</v>
      </c>
      <c r="I38" s="64">
        <v>0</v>
      </c>
      <c r="J38" s="64">
        <v>0</v>
      </c>
      <c r="K38" s="64">
        <v>1</v>
      </c>
      <c r="L38" s="64">
        <v>1</v>
      </c>
      <c r="M38" s="64">
        <v>0</v>
      </c>
      <c r="N38" s="64">
        <v>1</v>
      </c>
      <c r="O38" s="64">
        <v>0</v>
      </c>
      <c r="P38" s="64">
        <v>0</v>
      </c>
      <c r="Q38" s="76">
        <f>SUM(G38:P38)</f>
        <v>12</v>
      </c>
      <c r="R38" s="55">
        <v>22</v>
      </c>
      <c r="S38" s="71">
        <f t="shared" si="2"/>
        <v>0.54545454545454541</v>
      </c>
      <c r="T38" s="72" t="s">
        <v>22</v>
      </c>
    </row>
    <row r="39" spans="1:20" ht="26.25" thickBot="1" x14ac:dyDescent="0.25">
      <c r="A39" s="68">
        <v>23</v>
      </c>
      <c r="B39" s="57" t="s">
        <v>153</v>
      </c>
      <c r="C39" s="66" t="s">
        <v>15</v>
      </c>
      <c r="D39" s="54" t="s">
        <v>32</v>
      </c>
      <c r="E39" s="77" t="s">
        <v>174</v>
      </c>
      <c r="F39" s="73" t="s">
        <v>178</v>
      </c>
      <c r="G39" s="54">
        <v>1</v>
      </c>
      <c r="H39" s="54">
        <v>8</v>
      </c>
      <c r="I39" s="54">
        <v>0</v>
      </c>
      <c r="J39" s="54">
        <v>0</v>
      </c>
      <c r="K39" s="54">
        <v>1</v>
      </c>
      <c r="L39" s="54">
        <v>0</v>
      </c>
      <c r="M39" s="54">
        <v>0</v>
      </c>
      <c r="N39" s="54">
        <v>2</v>
      </c>
      <c r="O39" s="54">
        <v>0</v>
      </c>
      <c r="P39" s="54">
        <v>0</v>
      </c>
      <c r="Q39" s="55">
        <v>12</v>
      </c>
      <c r="R39" s="55">
        <v>22</v>
      </c>
      <c r="S39" s="71">
        <f t="shared" si="2"/>
        <v>0.54545454545454541</v>
      </c>
      <c r="T39" s="72" t="s">
        <v>22</v>
      </c>
    </row>
    <row r="40" spans="1:20" ht="26.25" thickBot="1" x14ac:dyDescent="0.25">
      <c r="A40" s="68">
        <v>24</v>
      </c>
      <c r="B40" s="73" t="s">
        <v>156</v>
      </c>
      <c r="C40" s="66" t="s">
        <v>15</v>
      </c>
      <c r="D40" s="54" t="s">
        <v>32</v>
      </c>
      <c r="E40" s="77" t="s">
        <v>174</v>
      </c>
      <c r="F40" s="73" t="s">
        <v>178</v>
      </c>
      <c r="G40" s="64">
        <v>1</v>
      </c>
      <c r="H40" s="64">
        <v>5</v>
      </c>
      <c r="I40" s="64">
        <v>0</v>
      </c>
      <c r="J40" s="64">
        <v>0</v>
      </c>
      <c r="K40" s="64">
        <v>1</v>
      </c>
      <c r="L40" s="64">
        <v>1</v>
      </c>
      <c r="M40" s="64">
        <v>0</v>
      </c>
      <c r="N40" s="64">
        <v>2</v>
      </c>
      <c r="O40" s="64">
        <v>1</v>
      </c>
      <c r="P40" s="64">
        <v>1</v>
      </c>
      <c r="Q40" s="55">
        <v>12</v>
      </c>
      <c r="R40" s="55">
        <v>22</v>
      </c>
      <c r="S40" s="71">
        <f t="shared" si="2"/>
        <v>0.54545454545454541</v>
      </c>
      <c r="T40" s="72" t="s">
        <v>22</v>
      </c>
    </row>
    <row r="41" spans="1:20" ht="26.25" thickBot="1" x14ac:dyDescent="0.25">
      <c r="A41" s="69">
        <v>25</v>
      </c>
      <c r="B41" s="73" t="s">
        <v>171</v>
      </c>
      <c r="C41" s="66" t="s">
        <v>15</v>
      </c>
      <c r="D41" s="54" t="s">
        <v>32</v>
      </c>
      <c r="E41" s="77" t="s">
        <v>175</v>
      </c>
      <c r="F41" s="73" t="s">
        <v>176</v>
      </c>
      <c r="G41" s="64">
        <v>1</v>
      </c>
      <c r="H41" s="64">
        <v>6</v>
      </c>
      <c r="I41" s="64">
        <v>0</v>
      </c>
      <c r="J41" s="64">
        <v>0</v>
      </c>
      <c r="K41" s="64">
        <v>1</v>
      </c>
      <c r="L41" s="64">
        <v>0</v>
      </c>
      <c r="M41" s="64">
        <v>0</v>
      </c>
      <c r="N41" s="64">
        <v>2</v>
      </c>
      <c r="O41" s="64">
        <v>2</v>
      </c>
      <c r="P41" s="64">
        <v>0</v>
      </c>
      <c r="Q41" s="55">
        <v>12</v>
      </c>
      <c r="R41" s="55">
        <v>22</v>
      </c>
      <c r="S41" s="71">
        <f t="shared" si="2"/>
        <v>0.54545454545454541</v>
      </c>
      <c r="T41" s="72" t="s">
        <v>22</v>
      </c>
    </row>
    <row r="42" spans="1:20" ht="26.25" thickBot="1" x14ac:dyDescent="0.25">
      <c r="A42" s="68">
        <v>26</v>
      </c>
      <c r="B42" s="73" t="s">
        <v>101</v>
      </c>
      <c r="C42" s="65" t="s">
        <v>15</v>
      </c>
      <c r="D42" s="64" t="s">
        <v>32</v>
      </c>
      <c r="E42" s="75" t="s">
        <v>61</v>
      </c>
      <c r="F42" s="73" t="s">
        <v>199</v>
      </c>
      <c r="G42" s="64">
        <v>1</v>
      </c>
      <c r="H42" s="64">
        <v>6</v>
      </c>
      <c r="I42" s="64">
        <v>0</v>
      </c>
      <c r="J42" s="64">
        <v>0</v>
      </c>
      <c r="K42" s="64">
        <v>1</v>
      </c>
      <c r="L42" s="64">
        <v>0</v>
      </c>
      <c r="M42" s="64">
        <v>0</v>
      </c>
      <c r="N42" s="64">
        <v>2</v>
      </c>
      <c r="O42" s="64">
        <v>0</v>
      </c>
      <c r="P42" s="64">
        <v>1</v>
      </c>
      <c r="Q42" s="76">
        <f>SUM(G42:P42)</f>
        <v>11</v>
      </c>
      <c r="R42" s="55">
        <v>22</v>
      </c>
      <c r="S42" s="71">
        <f t="shared" si="2"/>
        <v>0.5</v>
      </c>
      <c r="T42" s="72" t="s">
        <v>22</v>
      </c>
    </row>
    <row r="43" spans="1:20" ht="26.25" thickBot="1" x14ac:dyDescent="0.25">
      <c r="A43" s="68">
        <v>27</v>
      </c>
      <c r="B43" s="73" t="s">
        <v>46</v>
      </c>
      <c r="C43" s="65" t="s">
        <v>15</v>
      </c>
      <c r="D43" s="64" t="s">
        <v>32</v>
      </c>
      <c r="E43" s="75" t="s">
        <v>61</v>
      </c>
      <c r="F43" s="73" t="s">
        <v>199</v>
      </c>
      <c r="G43" s="64">
        <v>1</v>
      </c>
      <c r="H43" s="64">
        <v>4</v>
      </c>
      <c r="I43" s="64">
        <v>0</v>
      </c>
      <c r="J43" s="64">
        <v>0</v>
      </c>
      <c r="K43" s="64">
        <v>1</v>
      </c>
      <c r="L43" s="64">
        <v>1</v>
      </c>
      <c r="M43" s="64">
        <v>0</v>
      </c>
      <c r="N43" s="64">
        <v>2</v>
      </c>
      <c r="O43" s="64">
        <v>2</v>
      </c>
      <c r="P43" s="64">
        <v>0</v>
      </c>
      <c r="Q43" s="76">
        <f>SUM(G43:P43)</f>
        <v>11</v>
      </c>
      <c r="R43" s="55">
        <v>22</v>
      </c>
      <c r="S43" s="71">
        <f t="shared" si="2"/>
        <v>0.5</v>
      </c>
      <c r="T43" s="72" t="s">
        <v>22</v>
      </c>
    </row>
    <row r="44" spans="1:20" ht="26.25" thickBot="1" x14ac:dyDescent="0.25">
      <c r="A44" s="68">
        <v>28</v>
      </c>
      <c r="B44" s="73" t="s">
        <v>157</v>
      </c>
      <c r="C44" s="65" t="s">
        <v>15</v>
      </c>
      <c r="D44" s="64" t="s">
        <v>32</v>
      </c>
      <c r="E44" s="77" t="s">
        <v>174</v>
      </c>
      <c r="F44" s="73" t="s">
        <v>178</v>
      </c>
      <c r="G44" s="64">
        <v>1</v>
      </c>
      <c r="H44" s="64">
        <v>8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2</v>
      </c>
      <c r="P44" s="64">
        <v>0</v>
      </c>
      <c r="Q44" s="76">
        <v>11</v>
      </c>
      <c r="R44" s="55">
        <v>22</v>
      </c>
      <c r="S44" s="71">
        <f t="shared" si="2"/>
        <v>0.5</v>
      </c>
      <c r="T44" s="72" t="s">
        <v>22</v>
      </c>
    </row>
    <row r="45" spans="1:20" ht="26.25" thickBot="1" x14ac:dyDescent="0.25">
      <c r="A45" s="69">
        <v>29</v>
      </c>
      <c r="B45" s="73" t="s">
        <v>44</v>
      </c>
      <c r="C45" s="65" t="s">
        <v>15</v>
      </c>
      <c r="D45" s="64" t="s">
        <v>32</v>
      </c>
      <c r="E45" s="75" t="s">
        <v>61</v>
      </c>
      <c r="F45" s="73" t="s">
        <v>199</v>
      </c>
      <c r="G45" s="64">
        <v>1</v>
      </c>
      <c r="H45" s="64">
        <v>4</v>
      </c>
      <c r="I45" s="64">
        <v>0</v>
      </c>
      <c r="J45" s="64">
        <v>0</v>
      </c>
      <c r="K45" s="64">
        <v>1</v>
      </c>
      <c r="L45" s="64">
        <v>0</v>
      </c>
      <c r="M45" s="64">
        <v>0</v>
      </c>
      <c r="N45" s="64">
        <v>2</v>
      </c>
      <c r="O45" s="64">
        <v>2</v>
      </c>
      <c r="P45" s="64">
        <v>0</v>
      </c>
      <c r="Q45" s="76">
        <f>SUM(G45:P45)</f>
        <v>10</v>
      </c>
      <c r="R45" s="55">
        <v>22</v>
      </c>
      <c r="S45" s="71">
        <f t="shared" si="2"/>
        <v>0.45454545454545453</v>
      </c>
      <c r="T45" s="78" t="s">
        <v>21</v>
      </c>
    </row>
    <row r="46" spans="1:20" ht="26.25" thickBot="1" x14ac:dyDescent="0.25">
      <c r="A46" s="68">
        <v>30</v>
      </c>
      <c r="B46" s="73" t="s">
        <v>152</v>
      </c>
      <c r="C46" s="65" t="s">
        <v>15</v>
      </c>
      <c r="D46" s="64" t="s">
        <v>32</v>
      </c>
      <c r="E46" s="77" t="s">
        <v>174</v>
      </c>
      <c r="F46" s="73" t="s">
        <v>178</v>
      </c>
      <c r="G46" s="64">
        <v>0</v>
      </c>
      <c r="H46" s="64">
        <v>5</v>
      </c>
      <c r="I46" s="64">
        <v>0</v>
      </c>
      <c r="J46" s="64">
        <v>0</v>
      </c>
      <c r="K46" s="64">
        <v>1</v>
      </c>
      <c r="L46" s="64">
        <v>1</v>
      </c>
      <c r="M46" s="64">
        <v>0</v>
      </c>
      <c r="N46" s="64">
        <v>1</v>
      </c>
      <c r="O46" s="64">
        <v>2</v>
      </c>
      <c r="P46" s="64">
        <v>0</v>
      </c>
      <c r="Q46" s="76">
        <v>10</v>
      </c>
      <c r="R46" s="55">
        <v>22</v>
      </c>
      <c r="S46" s="71">
        <f t="shared" si="2"/>
        <v>0.45454545454545453</v>
      </c>
      <c r="T46" s="78" t="s">
        <v>21</v>
      </c>
    </row>
    <row r="47" spans="1:20" ht="26.25" thickBot="1" x14ac:dyDescent="0.25">
      <c r="A47" s="68">
        <v>31</v>
      </c>
      <c r="B47" s="73" t="s">
        <v>161</v>
      </c>
      <c r="C47" s="65" t="s">
        <v>15</v>
      </c>
      <c r="D47" s="64" t="s">
        <v>32</v>
      </c>
      <c r="E47" s="77" t="s">
        <v>174</v>
      </c>
      <c r="F47" s="73" t="s">
        <v>178</v>
      </c>
      <c r="G47" s="64">
        <v>0</v>
      </c>
      <c r="H47" s="64">
        <v>8</v>
      </c>
      <c r="I47" s="64">
        <v>0</v>
      </c>
      <c r="J47" s="64">
        <v>0</v>
      </c>
      <c r="K47" s="64">
        <v>1</v>
      </c>
      <c r="L47" s="64">
        <v>0</v>
      </c>
      <c r="M47" s="64">
        <v>0</v>
      </c>
      <c r="N47" s="64">
        <v>0</v>
      </c>
      <c r="O47" s="64">
        <v>0</v>
      </c>
      <c r="P47" s="64">
        <v>1</v>
      </c>
      <c r="Q47" s="76">
        <v>10</v>
      </c>
      <c r="R47" s="55">
        <v>22</v>
      </c>
      <c r="S47" s="71">
        <f t="shared" si="2"/>
        <v>0.45454545454545453</v>
      </c>
      <c r="T47" s="78" t="s">
        <v>21</v>
      </c>
    </row>
    <row r="48" spans="1:20" ht="26.25" thickBot="1" x14ac:dyDescent="0.25">
      <c r="A48" s="68">
        <v>32</v>
      </c>
      <c r="B48" s="73" t="s">
        <v>190</v>
      </c>
      <c r="C48" s="65" t="s">
        <v>15</v>
      </c>
      <c r="D48" s="64" t="s">
        <v>32</v>
      </c>
      <c r="E48" s="77" t="s">
        <v>191</v>
      </c>
      <c r="F48" s="73" t="s">
        <v>192</v>
      </c>
      <c r="G48" s="64">
        <v>1</v>
      </c>
      <c r="H48" s="64">
        <v>8</v>
      </c>
      <c r="I48" s="64">
        <v>0</v>
      </c>
      <c r="J48" s="64">
        <v>0</v>
      </c>
      <c r="K48" s="64">
        <v>0</v>
      </c>
      <c r="L48" s="64">
        <v>1</v>
      </c>
      <c r="M48" s="64">
        <v>0</v>
      </c>
      <c r="N48" s="64">
        <v>0</v>
      </c>
      <c r="O48" s="64">
        <v>0</v>
      </c>
      <c r="P48" s="64">
        <v>0</v>
      </c>
      <c r="Q48" s="76">
        <v>10</v>
      </c>
      <c r="R48" s="55">
        <v>22</v>
      </c>
      <c r="S48" s="71">
        <v>0.45454545454545453</v>
      </c>
      <c r="T48" s="78" t="s">
        <v>21</v>
      </c>
    </row>
    <row r="49" spans="1:20" ht="26.25" thickBot="1" x14ac:dyDescent="0.25">
      <c r="A49" s="69">
        <v>33</v>
      </c>
      <c r="B49" s="73" t="s">
        <v>166</v>
      </c>
      <c r="C49" s="65" t="s">
        <v>15</v>
      </c>
      <c r="D49" s="64" t="s">
        <v>32</v>
      </c>
      <c r="E49" s="77" t="s">
        <v>175</v>
      </c>
      <c r="F49" s="73" t="s">
        <v>176</v>
      </c>
      <c r="G49" s="64">
        <v>0</v>
      </c>
      <c r="H49" s="64">
        <v>4</v>
      </c>
      <c r="I49" s="64">
        <v>0</v>
      </c>
      <c r="J49" s="64">
        <v>1</v>
      </c>
      <c r="K49" s="64">
        <v>1</v>
      </c>
      <c r="L49" s="64">
        <v>0</v>
      </c>
      <c r="M49" s="64">
        <v>0</v>
      </c>
      <c r="N49" s="64">
        <v>0</v>
      </c>
      <c r="O49" s="64">
        <v>2</v>
      </c>
      <c r="P49" s="64">
        <v>1</v>
      </c>
      <c r="Q49" s="76">
        <v>9</v>
      </c>
      <c r="R49" s="55">
        <v>22</v>
      </c>
      <c r="S49" s="71">
        <f>Q49/R49*1</f>
        <v>0.40909090909090912</v>
      </c>
      <c r="T49" s="78" t="s">
        <v>21</v>
      </c>
    </row>
    <row r="50" spans="1:20" ht="26.25" thickBot="1" x14ac:dyDescent="0.25">
      <c r="A50" s="68">
        <v>34</v>
      </c>
      <c r="B50" s="73" t="s">
        <v>182</v>
      </c>
      <c r="C50" s="65" t="s">
        <v>15</v>
      </c>
      <c r="D50" s="64" t="s">
        <v>32</v>
      </c>
      <c r="E50" s="77" t="s">
        <v>175</v>
      </c>
      <c r="F50" s="73" t="s">
        <v>176</v>
      </c>
      <c r="G50" s="64">
        <v>1</v>
      </c>
      <c r="H50" s="64">
        <v>6</v>
      </c>
      <c r="I50" s="64">
        <v>0</v>
      </c>
      <c r="J50" s="64">
        <v>0</v>
      </c>
      <c r="K50" s="64">
        <v>0</v>
      </c>
      <c r="L50" s="64">
        <v>1</v>
      </c>
      <c r="M50" s="64">
        <v>0</v>
      </c>
      <c r="N50" s="64">
        <v>1</v>
      </c>
      <c r="O50" s="64">
        <v>0</v>
      </c>
      <c r="P50" s="64">
        <v>0</v>
      </c>
      <c r="Q50" s="76">
        <v>9</v>
      </c>
      <c r="R50" s="55">
        <v>22</v>
      </c>
      <c r="S50" s="71">
        <v>0.40909090909090912</v>
      </c>
      <c r="T50" s="78" t="s">
        <v>21</v>
      </c>
    </row>
    <row r="51" spans="1:20" ht="26.25" thickBot="1" x14ac:dyDescent="0.25">
      <c r="A51" s="68">
        <v>35</v>
      </c>
      <c r="B51" s="73" t="s">
        <v>183</v>
      </c>
      <c r="C51" s="65" t="s">
        <v>15</v>
      </c>
      <c r="D51" s="64" t="s">
        <v>32</v>
      </c>
      <c r="E51" s="77" t="s">
        <v>175</v>
      </c>
      <c r="F51" s="73" t="s">
        <v>176</v>
      </c>
      <c r="G51" s="64">
        <v>1</v>
      </c>
      <c r="H51" s="64">
        <v>5</v>
      </c>
      <c r="I51" s="64">
        <v>0</v>
      </c>
      <c r="J51" s="64">
        <v>0</v>
      </c>
      <c r="K51" s="64">
        <v>1</v>
      </c>
      <c r="L51" s="64">
        <v>0</v>
      </c>
      <c r="M51" s="64">
        <v>0</v>
      </c>
      <c r="N51" s="64">
        <v>2</v>
      </c>
      <c r="O51" s="64">
        <v>0</v>
      </c>
      <c r="P51" s="64">
        <v>0</v>
      </c>
      <c r="Q51" s="76">
        <v>9</v>
      </c>
      <c r="R51" s="55">
        <v>22</v>
      </c>
      <c r="S51" s="71">
        <v>0.40909090909090912</v>
      </c>
      <c r="T51" s="78" t="s">
        <v>21</v>
      </c>
    </row>
    <row r="52" spans="1:20" ht="26.25" thickBot="1" x14ac:dyDescent="0.25">
      <c r="A52" s="68">
        <v>36</v>
      </c>
      <c r="B52" s="73" t="s">
        <v>185</v>
      </c>
      <c r="C52" s="65" t="s">
        <v>15</v>
      </c>
      <c r="D52" s="64" t="s">
        <v>32</v>
      </c>
      <c r="E52" s="77" t="s">
        <v>175</v>
      </c>
      <c r="F52" s="73" t="s">
        <v>176</v>
      </c>
      <c r="G52" s="64">
        <v>1</v>
      </c>
      <c r="H52" s="64">
        <v>5</v>
      </c>
      <c r="I52" s="64">
        <v>0</v>
      </c>
      <c r="J52" s="64">
        <v>0</v>
      </c>
      <c r="K52" s="64">
        <v>1</v>
      </c>
      <c r="L52" s="64">
        <v>1</v>
      </c>
      <c r="M52" s="64">
        <v>0</v>
      </c>
      <c r="N52" s="64">
        <v>0</v>
      </c>
      <c r="O52" s="64">
        <v>1</v>
      </c>
      <c r="P52" s="64">
        <v>0</v>
      </c>
      <c r="Q52" s="76">
        <v>9</v>
      </c>
      <c r="R52" s="55">
        <v>22</v>
      </c>
      <c r="S52" s="71">
        <v>0.40909090909090912</v>
      </c>
      <c r="T52" s="78" t="s">
        <v>21</v>
      </c>
    </row>
    <row r="53" spans="1:20" ht="26.25" thickBot="1" x14ac:dyDescent="0.25">
      <c r="A53" s="69">
        <v>37</v>
      </c>
      <c r="B53" s="73" t="s">
        <v>35</v>
      </c>
      <c r="C53" s="65" t="s">
        <v>107</v>
      </c>
      <c r="D53" s="64" t="s">
        <v>32</v>
      </c>
      <c r="E53" s="75" t="s">
        <v>61</v>
      </c>
      <c r="F53" s="73" t="s">
        <v>199</v>
      </c>
      <c r="G53" s="64">
        <v>1</v>
      </c>
      <c r="H53" s="64">
        <v>4</v>
      </c>
      <c r="I53" s="64">
        <v>0</v>
      </c>
      <c r="J53" s="64">
        <v>0</v>
      </c>
      <c r="K53" s="64">
        <v>1</v>
      </c>
      <c r="L53" s="64">
        <v>1</v>
      </c>
      <c r="M53" s="64">
        <v>0</v>
      </c>
      <c r="N53" s="64">
        <v>0</v>
      </c>
      <c r="O53" s="64">
        <v>1</v>
      </c>
      <c r="P53" s="64">
        <v>0</v>
      </c>
      <c r="Q53" s="76">
        <f>SUM(G53:P53)</f>
        <v>8</v>
      </c>
      <c r="R53" s="55">
        <v>22</v>
      </c>
      <c r="S53" s="71">
        <f>Q53/R53*1</f>
        <v>0.36363636363636365</v>
      </c>
      <c r="T53" s="78" t="s">
        <v>21</v>
      </c>
    </row>
    <row r="54" spans="1:20" ht="26.25" thickBot="1" x14ac:dyDescent="0.25">
      <c r="A54" s="68">
        <v>38</v>
      </c>
      <c r="B54" s="73" t="s">
        <v>158</v>
      </c>
      <c r="C54" s="65" t="s">
        <v>15</v>
      </c>
      <c r="D54" s="64" t="s">
        <v>32</v>
      </c>
      <c r="E54" s="77" t="s">
        <v>174</v>
      </c>
      <c r="F54" s="73" t="s">
        <v>178</v>
      </c>
      <c r="G54" s="64">
        <v>1</v>
      </c>
      <c r="H54" s="64">
        <v>4</v>
      </c>
      <c r="I54" s="64">
        <v>0</v>
      </c>
      <c r="J54" s="64">
        <v>0</v>
      </c>
      <c r="K54" s="64">
        <v>1</v>
      </c>
      <c r="L54" s="64">
        <v>0</v>
      </c>
      <c r="M54" s="64">
        <v>0</v>
      </c>
      <c r="N54" s="64">
        <v>1</v>
      </c>
      <c r="O54" s="64">
        <v>0</v>
      </c>
      <c r="P54" s="64">
        <v>0</v>
      </c>
      <c r="Q54" s="76">
        <v>7</v>
      </c>
      <c r="R54" s="55">
        <v>22</v>
      </c>
      <c r="S54" s="71">
        <f>Q54/R54*1</f>
        <v>0.31818181818181818</v>
      </c>
      <c r="T54" s="78" t="s">
        <v>21</v>
      </c>
    </row>
    <row r="55" spans="1:20" ht="26.25" thickBot="1" x14ac:dyDescent="0.25">
      <c r="A55" s="68">
        <v>39</v>
      </c>
      <c r="B55" s="73" t="s">
        <v>188</v>
      </c>
      <c r="C55" s="65" t="s">
        <v>15</v>
      </c>
      <c r="D55" s="64" t="s">
        <v>32</v>
      </c>
      <c r="E55" s="77" t="s">
        <v>175</v>
      </c>
      <c r="F55" s="73" t="s">
        <v>187</v>
      </c>
      <c r="G55" s="64">
        <v>1</v>
      </c>
      <c r="H55" s="64">
        <v>5</v>
      </c>
      <c r="I55" s="64">
        <v>0</v>
      </c>
      <c r="J55" s="64">
        <v>0</v>
      </c>
      <c r="K55" s="64">
        <v>1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76">
        <v>7</v>
      </c>
      <c r="R55" s="55">
        <v>22</v>
      </c>
      <c r="S55" s="71">
        <v>0.31818181818181818</v>
      </c>
      <c r="T55" s="78" t="s">
        <v>21</v>
      </c>
    </row>
    <row r="56" spans="1:20" ht="26.25" thickBot="1" x14ac:dyDescent="0.25">
      <c r="A56" s="68">
        <v>40</v>
      </c>
      <c r="B56" s="73" t="s">
        <v>34</v>
      </c>
      <c r="C56" s="65" t="s">
        <v>15</v>
      </c>
      <c r="D56" s="64" t="s">
        <v>32</v>
      </c>
      <c r="E56" s="75" t="s">
        <v>61</v>
      </c>
      <c r="F56" s="73" t="s">
        <v>199</v>
      </c>
      <c r="G56" s="64">
        <v>0</v>
      </c>
      <c r="H56" s="64">
        <v>5</v>
      </c>
      <c r="I56" s="64">
        <v>0</v>
      </c>
      <c r="J56" s="64">
        <v>0</v>
      </c>
      <c r="K56" s="64">
        <v>0</v>
      </c>
      <c r="L56" s="64">
        <v>1</v>
      </c>
      <c r="M56" s="64">
        <v>0</v>
      </c>
      <c r="N56" s="64">
        <v>0</v>
      </c>
      <c r="O56" s="64">
        <v>0</v>
      </c>
      <c r="P56" s="64">
        <v>0</v>
      </c>
      <c r="Q56" s="76">
        <f>SUM(G56:P56)</f>
        <v>6</v>
      </c>
      <c r="R56" s="55">
        <v>22</v>
      </c>
      <c r="S56" s="71">
        <f>Q56/R56*1</f>
        <v>0.27272727272727271</v>
      </c>
      <c r="T56" s="78" t="s">
        <v>21</v>
      </c>
    </row>
    <row r="57" spans="1:20" ht="26.25" thickBot="1" x14ac:dyDescent="0.25">
      <c r="A57" s="69">
        <v>41</v>
      </c>
      <c r="B57" s="73" t="s">
        <v>42</v>
      </c>
      <c r="C57" s="65" t="s">
        <v>15</v>
      </c>
      <c r="D57" s="64" t="s">
        <v>32</v>
      </c>
      <c r="E57" s="75" t="s">
        <v>61</v>
      </c>
      <c r="F57" s="73" t="s">
        <v>199</v>
      </c>
      <c r="G57" s="64">
        <v>1</v>
      </c>
      <c r="H57" s="64">
        <v>2</v>
      </c>
      <c r="I57" s="64">
        <v>0</v>
      </c>
      <c r="J57" s="64">
        <v>1</v>
      </c>
      <c r="K57" s="64">
        <v>1</v>
      </c>
      <c r="L57" s="64">
        <v>0</v>
      </c>
      <c r="M57" s="64">
        <v>0</v>
      </c>
      <c r="N57" s="64">
        <v>1</v>
      </c>
      <c r="O57" s="64">
        <v>0</v>
      </c>
      <c r="P57" s="64">
        <v>0</v>
      </c>
      <c r="Q57" s="76">
        <f>SUM(G57:P57)</f>
        <v>6</v>
      </c>
      <c r="R57" s="55">
        <v>22</v>
      </c>
      <c r="S57" s="71">
        <f>Q57/R57*1</f>
        <v>0.27272727272727271</v>
      </c>
      <c r="T57" s="78" t="s">
        <v>21</v>
      </c>
    </row>
    <row r="58" spans="1:20" ht="26.25" thickBot="1" x14ac:dyDescent="0.25">
      <c r="A58" s="68">
        <v>42</v>
      </c>
      <c r="B58" s="73" t="s">
        <v>197</v>
      </c>
      <c r="C58" s="65" t="s">
        <v>15</v>
      </c>
      <c r="D58" s="64" t="s">
        <v>32</v>
      </c>
      <c r="E58" s="75" t="s">
        <v>198</v>
      </c>
      <c r="F58" s="73" t="s">
        <v>177</v>
      </c>
      <c r="G58" s="64">
        <v>1</v>
      </c>
      <c r="H58" s="64">
        <v>5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76">
        <f>SUM(G58:P58)</f>
        <v>6</v>
      </c>
      <c r="R58" s="55">
        <v>22</v>
      </c>
      <c r="S58" s="71">
        <f>Q58/R58*1</f>
        <v>0.27272727272727271</v>
      </c>
      <c r="T58" s="78" t="s">
        <v>21</v>
      </c>
    </row>
    <row r="59" spans="1:20" ht="26.25" thickBot="1" x14ac:dyDescent="0.25">
      <c r="A59" s="68">
        <v>43</v>
      </c>
      <c r="B59" s="73" t="s">
        <v>162</v>
      </c>
      <c r="C59" s="65" t="s">
        <v>15</v>
      </c>
      <c r="D59" s="64" t="s">
        <v>32</v>
      </c>
      <c r="E59" s="77" t="s">
        <v>174</v>
      </c>
      <c r="F59" s="73" t="s">
        <v>178</v>
      </c>
      <c r="G59" s="64">
        <v>0</v>
      </c>
      <c r="H59" s="64">
        <v>2</v>
      </c>
      <c r="I59" s="64">
        <v>0</v>
      </c>
      <c r="J59" s="64">
        <v>0</v>
      </c>
      <c r="K59" s="64">
        <v>0</v>
      </c>
      <c r="L59" s="64">
        <v>0</v>
      </c>
      <c r="M59" s="64">
        <v>1</v>
      </c>
      <c r="N59" s="64">
        <v>0</v>
      </c>
      <c r="O59" s="64">
        <v>2</v>
      </c>
      <c r="P59" s="64">
        <v>1</v>
      </c>
      <c r="Q59" s="76">
        <v>6</v>
      </c>
      <c r="R59" s="55">
        <v>22</v>
      </c>
      <c r="S59" s="71">
        <f>Q59/R59*1</f>
        <v>0.27272727272727271</v>
      </c>
      <c r="T59" s="78" t="s">
        <v>21</v>
      </c>
    </row>
    <row r="60" spans="1:20" ht="26.25" thickBot="1" x14ac:dyDescent="0.25">
      <c r="A60" s="68">
        <v>44</v>
      </c>
      <c r="B60" s="73" t="s">
        <v>180</v>
      </c>
      <c r="C60" s="65" t="s">
        <v>15</v>
      </c>
      <c r="D60" s="64" t="s">
        <v>32</v>
      </c>
      <c r="E60" s="77" t="s">
        <v>175</v>
      </c>
      <c r="F60" s="73" t="s">
        <v>176</v>
      </c>
      <c r="G60" s="64">
        <v>1</v>
      </c>
      <c r="H60" s="64">
        <v>4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1</v>
      </c>
      <c r="Q60" s="76">
        <v>6</v>
      </c>
      <c r="R60" s="55">
        <v>22</v>
      </c>
      <c r="S60" s="71">
        <v>0.27272727272727271</v>
      </c>
      <c r="T60" s="78" t="s">
        <v>21</v>
      </c>
    </row>
    <row r="61" spans="1:20" ht="26.25" thickBot="1" x14ac:dyDescent="0.25">
      <c r="A61" s="69">
        <v>45</v>
      </c>
      <c r="B61" s="73" t="s">
        <v>184</v>
      </c>
      <c r="C61" s="65" t="s">
        <v>15</v>
      </c>
      <c r="D61" s="64" t="s">
        <v>32</v>
      </c>
      <c r="E61" s="77" t="s">
        <v>175</v>
      </c>
      <c r="F61" s="73" t="s">
        <v>176</v>
      </c>
      <c r="G61" s="64">
        <v>1</v>
      </c>
      <c r="H61" s="64">
        <v>3</v>
      </c>
      <c r="I61" s="64">
        <v>0</v>
      </c>
      <c r="J61" s="64">
        <v>0</v>
      </c>
      <c r="K61" s="64">
        <v>1</v>
      </c>
      <c r="L61" s="64">
        <v>1</v>
      </c>
      <c r="M61" s="64">
        <v>0</v>
      </c>
      <c r="N61" s="64">
        <v>0</v>
      </c>
      <c r="O61" s="64">
        <v>0</v>
      </c>
      <c r="P61" s="64">
        <v>0</v>
      </c>
      <c r="Q61" s="76">
        <v>6</v>
      </c>
      <c r="R61" s="55">
        <v>22</v>
      </c>
      <c r="S61" s="71">
        <v>0.27272727272727271</v>
      </c>
      <c r="T61" s="78" t="s">
        <v>21</v>
      </c>
    </row>
    <row r="62" spans="1:20" ht="26.25" thickBot="1" x14ac:dyDescent="0.25">
      <c r="A62" s="68">
        <v>46</v>
      </c>
      <c r="B62" s="73" t="s">
        <v>189</v>
      </c>
      <c r="C62" s="65" t="s">
        <v>15</v>
      </c>
      <c r="D62" s="64" t="s">
        <v>32</v>
      </c>
      <c r="E62" s="77" t="s">
        <v>175</v>
      </c>
      <c r="F62" s="73" t="s">
        <v>187</v>
      </c>
      <c r="G62" s="64">
        <v>1</v>
      </c>
      <c r="H62" s="64">
        <v>4</v>
      </c>
      <c r="I62" s="64">
        <v>0</v>
      </c>
      <c r="J62" s="64">
        <v>0</v>
      </c>
      <c r="K62" s="64">
        <v>1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76">
        <v>6</v>
      </c>
      <c r="R62" s="55">
        <v>22</v>
      </c>
      <c r="S62" s="71">
        <v>0.27272727272727271</v>
      </c>
      <c r="T62" s="78" t="s">
        <v>21</v>
      </c>
    </row>
    <row r="63" spans="1:20" ht="26.25" thickBot="1" x14ac:dyDescent="0.25">
      <c r="A63" s="68">
        <v>47</v>
      </c>
      <c r="B63" s="57" t="s">
        <v>100</v>
      </c>
      <c r="C63" s="66" t="s">
        <v>15</v>
      </c>
      <c r="D63" s="54" t="s">
        <v>32</v>
      </c>
      <c r="E63" s="79" t="s">
        <v>61</v>
      </c>
      <c r="F63" s="57" t="s">
        <v>199</v>
      </c>
      <c r="G63" s="54">
        <v>1</v>
      </c>
      <c r="H63" s="54">
        <v>0</v>
      </c>
      <c r="I63" s="54">
        <v>0</v>
      </c>
      <c r="J63" s="54">
        <v>0</v>
      </c>
      <c r="K63" s="54">
        <v>1</v>
      </c>
      <c r="L63" s="54">
        <v>1</v>
      </c>
      <c r="M63" s="54">
        <v>0</v>
      </c>
      <c r="N63" s="54">
        <v>0</v>
      </c>
      <c r="O63" s="54">
        <v>2</v>
      </c>
      <c r="P63" s="54">
        <v>0</v>
      </c>
      <c r="Q63" s="55">
        <f>SUM(G63:P63)</f>
        <v>5</v>
      </c>
      <c r="R63" s="55">
        <v>22</v>
      </c>
      <c r="S63" s="71">
        <f t="shared" ref="S63:S69" si="3">Q63/R63*1</f>
        <v>0.22727272727272727</v>
      </c>
      <c r="T63" s="72" t="s">
        <v>21</v>
      </c>
    </row>
    <row r="64" spans="1:20" ht="26.25" thickBot="1" x14ac:dyDescent="0.25">
      <c r="A64" s="68">
        <v>48</v>
      </c>
      <c r="B64" s="73" t="s">
        <v>165</v>
      </c>
      <c r="C64" s="66" t="s">
        <v>15</v>
      </c>
      <c r="D64" s="54" t="s">
        <v>32</v>
      </c>
      <c r="E64" s="80" t="s">
        <v>175</v>
      </c>
      <c r="F64" s="73" t="s">
        <v>176</v>
      </c>
      <c r="G64" s="64">
        <v>1</v>
      </c>
      <c r="H64" s="64">
        <v>2</v>
      </c>
      <c r="I64" s="64">
        <v>0</v>
      </c>
      <c r="J64" s="64">
        <v>0</v>
      </c>
      <c r="K64" s="64">
        <v>1</v>
      </c>
      <c r="L64" s="64">
        <v>0</v>
      </c>
      <c r="M64" s="64">
        <v>0</v>
      </c>
      <c r="N64" s="64">
        <v>0</v>
      </c>
      <c r="O64" s="64">
        <v>0</v>
      </c>
      <c r="P64" s="64">
        <v>1</v>
      </c>
      <c r="Q64" s="55">
        <v>5</v>
      </c>
      <c r="R64" s="55">
        <v>22</v>
      </c>
      <c r="S64" s="71">
        <f t="shared" si="3"/>
        <v>0.22727272727272727</v>
      </c>
      <c r="T64" s="72" t="s">
        <v>21</v>
      </c>
    </row>
    <row r="65" spans="1:20" ht="26.25" thickBot="1" x14ac:dyDescent="0.25">
      <c r="A65" s="69">
        <v>49</v>
      </c>
      <c r="B65" s="73" t="s">
        <v>167</v>
      </c>
      <c r="C65" s="66" t="s">
        <v>15</v>
      </c>
      <c r="D65" s="54" t="s">
        <v>32</v>
      </c>
      <c r="E65" s="80" t="s">
        <v>175</v>
      </c>
      <c r="F65" s="73" t="s">
        <v>176</v>
      </c>
      <c r="G65" s="64">
        <v>1</v>
      </c>
      <c r="H65" s="64">
        <v>1</v>
      </c>
      <c r="I65" s="64">
        <v>0</v>
      </c>
      <c r="J65" s="64">
        <v>0</v>
      </c>
      <c r="K65" s="64">
        <v>1</v>
      </c>
      <c r="L65" s="64">
        <v>0</v>
      </c>
      <c r="M65" s="64">
        <v>0</v>
      </c>
      <c r="N65" s="64">
        <v>2</v>
      </c>
      <c r="O65" s="64">
        <v>0</v>
      </c>
      <c r="P65" s="64">
        <v>0</v>
      </c>
      <c r="Q65" s="55">
        <v>5</v>
      </c>
      <c r="R65" s="55">
        <v>22</v>
      </c>
      <c r="S65" s="71">
        <f t="shared" si="3"/>
        <v>0.22727272727272727</v>
      </c>
      <c r="T65" s="72" t="s">
        <v>21</v>
      </c>
    </row>
    <row r="66" spans="1:20" ht="26.25" thickBot="1" x14ac:dyDescent="0.25">
      <c r="A66" s="68">
        <v>50</v>
      </c>
      <c r="B66" s="73" t="s">
        <v>170</v>
      </c>
      <c r="C66" s="65" t="s">
        <v>15</v>
      </c>
      <c r="D66" s="64" t="s">
        <v>32</v>
      </c>
      <c r="E66" s="80" t="s">
        <v>175</v>
      </c>
      <c r="F66" s="73" t="s">
        <v>176</v>
      </c>
      <c r="G66" s="64">
        <v>1</v>
      </c>
      <c r="H66" s="64">
        <v>1</v>
      </c>
      <c r="I66" s="64">
        <v>0</v>
      </c>
      <c r="J66" s="64">
        <v>1</v>
      </c>
      <c r="K66" s="64">
        <v>0</v>
      </c>
      <c r="L66" s="64">
        <v>0</v>
      </c>
      <c r="M66" s="64">
        <v>0</v>
      </c>
      <c r="N66" s="64">
        <v>0</v>
      </c>
      <c r="O66" s="64">
        <v>1</v>
      </c>
      <c r="P66" s="64">
        <v>1</v>
      </c>
      <c r="Q66" s="76">
        <v>5</v>
      </c>
      <c r="R66" s="55">
        <v>22</v>
      </c>
      <c r="S66" s="71">
        <f t="shared" si="3"/>
        <v>0.22727272727272727</v>
      </c>
      <c r="T66" s="78" t="s">
        <v>21</v>
      </c>
    </row>
    <row r="67" spans="1:20" ht="26.25" thickBot="1" x14ac:dyDescent="0.25">
      <c r="A67" s="68">
        <v>51</v>
      </c>
      <c r="B67" s="73" t="s">
        <v>173</v>
      </c>
      <c r="C67" s="65" t="s">
        <v>15</v>
      </c>
      <c r="D67" s="64" t="s">
        <v>32</v>
      </c>
      <c r="E67" s="80" t="s">
        <v>175</v>
      </c>
      <c r="F67" s="73" t="s">
        <v>176</v>
      </c>
      <c r="G67" s="64">
        <v>1</v>
      </c>
      <c r="H67" s="64">
        <v>1</v>
      </c>
      <c r="I67" s="64">
        <v>0</v>
      </c>
      <c r="J67" s="64">
        <v>0</v>
      </c>
      <c r="K67" s="64">
        <v>0</v>
      </c>
      <c r="L67" s="64">
        <v>1</v>
      </c>
      <c r="M67" s="64">
        <v>0</v>
      </c>
      <c r="N67" s="64">
        <v>2</v>
      </c>
      <c r="O67" s="64">
        <v>0</v>
      </c>
      <c r="P67" s="64">
        <v>0</v>
      </c>
      <c r="Q67" s="76">
        <v>5</v>
      </c>
      <c r="R67" s="55">
        <v>22</v>
      </c>
      <c r="S67" s="71">
        <f t="shared" si="3"/>
        <v>0.22727272727272727</v>
      </c>
      <c r="T67" s="78" t="s">
        <v>21</v>
      </c>
    </row>
    <row r="68" spans="1:20" ht="26.25" thickBot="1" x14ac:dyDescent="0.25">
      <c r="A68" s="68">
        <v>52</v>
      </c>
      <c r="B68" s="73" t="s">
        <v>37</v>
      </c>
      <c r="C68" s="65" t="s">
        <v>15</v>
      </c>
      <c r="D68" s="64" t="s">
        <v>32</v>
      </c>
      <c r="E68" s="75" t="s">
        <v>61</v>
      </c>
      <c r="F68" s="73" t="s">
        <v>199</v>
      </c>
      <c r="G68" s="64">
        <v>1</v>
      </c>
      <c r="H68" s="64">
        <v>2</v>
      </c>
      <c r="I68" s="64">
        <v>0</v>
      </c>
      <c r="J68" s="64">
        <v>0</v>
      </c>
      <c r="K68" s="64">
        <v>1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76">
        <f>SUM(G68:P68)</f>
        <v>4</v>
      </c>
      <c r="R68" s="55">
        <v>22</v>
      </c>
      <c r="S68" s="71">
        <f t="shared" si="3"/>
        <v>0.18181818181818182</v>
      </c>
      <c r="T68" s="78" t="s">
        <v>21</v>
      </c>
    </row>
    <row r="69" spans="1:20" ht="26.25" thickBot="1" x14ac:dyDescent="0.25">
      <c r="A69" s="69">
        <v>53</v>
      </c>
      <c r="B69" s="73" t="s">
        <v>168</v>
      </c>
      <c r="C69" s="65" t="s">
        <v>15</v>
      </c>
      <c r="D69" s="64" t="s">
        <v>32</v>
      </c>
      <c r="E69" s="77" t="s">
        <v>175</v>
      </c>
      <c r="F69" s="73" t="s">
        <v>176</v>
      </c>
      <c r="G69" s="64">
        <v>1</v>
      </c>
      <c r="H69" s="64">
        <v>0</v>
      </c>
      <c r="I69" s="64">
        <v>0</v>
      </c>
      <c r="J69" s="64">
        <v>0</v>
      </c>
      <c r="K69" s="64">
        <v>0</v>
      </c>
      <c r="L69" s="64">
        <v>1</v>
      </c>
      <c r="M69" s="64">
        <v>1</v>
      </c>
      <c r="N69" s="64">
        <v>0</v>
      </c>
      <c r="O69" s="64">
        <v>0</v>
      </c>
      <c r="P69" s="64">
        <v>1</v>
      </c>
      <c r="Q69" s="76">
        <v>4</v>
      </c>
      <c r="R69" s="55">
        <v>22</v>
      </c>
      <c r="S69" s="71">
        <f t="shared" si="3"/>
        <v>0.18181818181818182</v>
      </c>
      <c r="T69" s="78" t="s">
        <v>21</v>
      </c>
    </row>
    <row r="70" spans="1:20" ht="26.25" thickBot="1" x14ac:dyDescent="0.25">
      <c r="A70" s="68">
        <v>54</v>
      </c>
      <c r="B70" s="73" t="s">
        <v>179</v>
      </c>
      <c r="C70" s="65" t="s">
        <v>15</v>
      </c>
      <c r="D70" s="64" t="s">
        <v>32</v>
      </c>
      <c r="E70" s="77" t="s">
        <v>175</v>
      </c>
      <c r="F70" s="73" t="s">
        <v>176</v>
      </c>
      <c r="G70" s="64">
        <v>1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2</v>
      </c>
      <c r="O70" s="64">
        <v>0</v>
      </c>
      <c r="P70" s="64">
        <v>1</v>
      </c>
      <c r="Q70" s="76">
        <v>4</v>
      </c>
      <c r="R70" s="55">
        <v>22</v>
      </c>
      <c r="S70" s="71">
        <v>0.18181818181818182</v>
      </c>
      <c r="T70" s="78" t="s">
        <v>21</v>
      </c>
    </row>
    <row r="71" spans="1:20" ht="26.25" thickBot="1" x14ac:dyDescent="0.25">
      <c r="A71" s="68">
        <v>55</v>
      </c>
      <c r="B71" s="73" t="s">
        <v>160</v>
      </c>
      <c r="C71" s="65" t="s">
        <v>15</v>
      </c>
      <c r="D71" s="64" t="s">
        <v>32</v>
      </c>
      <c r="E71" s="80" t="s">
        <v>174</v>
      </c>
      <c r="F71" s="73" t="s">
        <v>178</v>
      </c>
      <c r="G71" s="64">
        <v>1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1</v>
      </c>
      <c r="P71" s="64">
        <v>1</v>
      </c>
      <c r="Q71" s="76">
        <v>3</v>
      </c>
      <c r="R71" s="55">
        <v>22</v>
      </c>
      <c r="S71" s="71">
        <f>Q71/R71*1</f>
        <v>0.13636363636363635</v>
      </c>
      <c r="T71" s="78" t="s">
        <v>21</v>
      </c>
    </row>
    <row r="72" spans="1:20" ht="26.25" thickBot="1" x14ac:dyDescent="0.25">
      <c r="A72" s="68">
        <v>56</v>
      </c>
      <c r="B72" s="73" t="s">
        <v>169</v>
      </c>
      <c r="C72" s="65" t="s">
        <v>15</v>
      </c>
      <c r="D72" s="64" t="s">
        <v>32</v>
      </c>
      <c r="E72" s="80" t="s">
        <v>175</v>
      </c>
      <c r="F72" s="73" t="s">
        <v>176</v>
      </c>
      <c r="G72" s="64">
        <v>1</v>
      </c>
      <c r="H72" s="64">
        <v>1</v>
      </c>
      <c r="I72" s="64">
        <v>0</v>
      </c>
      <c r="J72" s="64">
        <v>0</v>
      </c>
      <c r="K72" s="64">
        <v>1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76">
        <v>3</v>
      </c>
      <c r="R72" s="55">
        <v>22</v>
      </c>
      <c r="S72" s="71">
        <f>Q72/R72*1</f>
        <v>0.13636363636363635</v>
      </c>
      <c r="T72" s="78" t="s">
        <v>21</v>
      </c>
    </row>
    <row r="73" spans="1:20" ht="26.25" thickBot="1" x14ac:dyDescent="0.25">
      <c r="A73" s="69">
        <v>57</v>
      </c>
      <c r="B73" s="73" t="s">
        <v>172</v>
      </c>
      <c r="C73" s="65" t="s">
        <v>15</v>
      </c>
      <c r="D73" s="64" t="s">
        <v>32</v>
      </c>
      <c r="E73" s="80" t="s">
        <v>175</v>
      </c>
      <c r="F73" s="73" t="s">
        <v>176</v>
      </c>
      <c r="G73" s="64">
        <v>1</v>
      </c>
      <c r="H73" s="64">
        <v>0</v>
      </c>
      <c r="I73" s="64">
        <v>0</v>
      </c>
      <c r="J73" s="64">
        <v>0</v>
      </c>
      <c r="K73" s="64">
        <v>1</v>
      </c>
      <c r="L73" s="64">
        <v>0</v>
      </c>
      <c r="M73" s="64">
        <v>0</v>
      </c>
      <c r="N73" s="64">
        <v>0</v>
      </c>
      <c r="O73" s="64">
        <v>0</v>
      </c>
      <c r="P73" s="64">
        <v>1</v>
      </c>
      <c r="Q73" s="76">
        <v>3</v>
      </c>
      <c r="R73" s="55">
        <v>22</v>
      </c>
      <c r="S73" s="71">
        <f>Q73/R73*1</f>
        <v>0.13636363636363635</v>
      </c>
      <c r="T73" s="78" t="s">
        <v>21</v>
      </c>
    </row>
    <row r="74" spans="1:20" ht="26.25" thickBot="1" x14ac:dyDescent="0.25">
      <c r="A74" s="68">
        <v>58</v>
      </c>
      <c r="B74" s="73" t="s">
        <v>151</v>
      </c>
      <c r="C74" s="65" t="s">
        <v>15</v>
      </c>
      <c r="D74" s="64" t="s">
        <v>32</v>
      </c>
      <c r="E74" s="80" t="s">
        <v>174</v>
      </c>
      <c r="F74" s="73" t="s">
        <v>177</v>
      </c>
      <c r="G74" s="64">
        <v>1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1</v>
      </c>
      <c r="O74" s="64">
        <v>0</v>
      </c>
      <c r="P74" s="64">
        <v>0</v>
      </c>
      <c r="Q74" s="76">
        <v>2</v>
      </c>
      <c r="R74" s="55">
        <v>22</v>
      </c>
      <c r="S74" s="71">
        <f>Q74/R74*1</f>
        <v>9.0909090909090912E-2</v>
      </c>
      <c r="T74" s="78" t="s">
        <v>21</v>
      </c>
    </row>
    <row r="75" spans="1:20" ht="26.25" thickBot="1" x14ac:dyDescent="0.25">
      <c r="A75" s="68">
        <v>59</v>
      </c>
      <c r="B75" s="73" t="s">
        <v>186</v>
      </c>
      <c r="C75" s="65" t="s">
        <v>15</v>
      </c>
      <c r="D75" s="64" t="s">
        <v>32</v>
      </c>
      <c r="E75" s="80" t="s">
        <v>175</v>
      </c>
      <c r="F75" s="73" t="s">
        <v>187</v>
      </c>
      <c r="G75" s="64">
        <v>1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1</v>
      </c>
      <c r="Q75" s="76">
        <v>2</v>
      </c>
      <c r="R75" s="55">
        <v>22</v>
      </c>
      <c r="S75" s="71">
        <v>9.0909090909090912E-2</v>
      </c>
      <c r="T75" s="78" t="s">
        <v>21</v>
      </c>
    </row>
  </sheetData>
  <sortState ref="B16:U74">
    <sortCondition descending="1" ref="S16:S74"/>
  </sortState>
  <mergeCells count="11">
    <mergeCell ref="A14:H14"/>
    <mergeCell ref="A13:D13"/>
    <mergeCell ref="A10:T10"/>
    <mergeCell ref="A11:T11"/>
    <mergeCell ref="A12:T12"/>
    <mergeCell ref="A9:P9"/>
    <mergeCell ref="A3:T3"/>
    <mergeCell ref="A5:T5"/>
    <mergeCell ref="A6:T6"/>
    <mergeCell ref="A7:T7"/>
    <mergeCell ref="A8:T8"/>
  </mergeCells>
  <pageMargins left="0.39370078740157483" right="0.39370078740157483" top="0.39370078740157483" bottom="0.3937007874015748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11" workbookViewId="0">
      <selection activeCell="C14" sqref="C14"/>
    </sheetView>
  </sheetViews>
  <sheetFormatPr defaultRowHeight="12" x14ac:dyDescent="0.2"/>
  <cols>
    <col min="3" max="3" width="16" customWidth="1"/>
    <col min="4" max="4" width="16.1640625" customWidth="1"/>
    <col min="5" max="5" width="17.5" customWidth="1"/>
    <col min="20" max="20" width="17.5" customWidth="1"/>
  </cols>
  <sheetData>
    <row r="1" spans="1:20" ht="15" x14ac:dyDescent="0.2">
      <c r="A1" s="129" t="s">
        <v>277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" x14ac:dyDescent="0.2">
      <c r="A2" s="36"/>
      <c r="B2" s="36"/>
      <c r="C2" s="36"/>
      <c r="D2" s="36"/>
      <c r="E2" s="36"/>
      <c r="F2" s="36"/>
      <c r="G2" s="36"/>
      <c r="H2" s="36"/>
      <c r="I2" s="36"/>
      <c r="J2" s="41"/>
      <c r="K2" s="41"/>
      <c r="L2" s="41"/>
      <c r="M2" s="41"/>
      <c r="N2" s="36"/>
      <c r="O2" s="36"/>
      <c r="P2" s="52"/>
      <c r="Q2" s="36"/>
      <c r="R2" s="36"/>
      <c r="S2" s="36"/>
      <c r="T2" s="36"/>
    </row>
    <row r="3" spans="1:20" ht="15" x14ac:dyDescent="0.2">
      <c r="A3" s="130" t="s">
        <v>278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ht="15" x14ac:dyDescent="0.2">
      <c r="A4" s="130" t="s">
        <v>265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20" ht="15" x14ac:dyDescent="0.25">
      <c r="A5" s="131" t="s">
        <v>72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ht="15" customHeight="1" x14ac:dyDescent="0.2">
      <c r="A6" s="125" t="s">
        <v>71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t="15" customHeight="1" x14ac:dyDescent="0.2">
      <c r="A7" s="125" t="s">
        <v>281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50"/>
      <c r="Q7" s="39"/>
      <c r="R7" s="39"/>
      <c r="S7" s="39"/>
      <c r="T7" s="39"/>
    </row>
    <row r="8" spans="1:20" ht="14.25" customHeight="1" x14ac:dyDescent="0.2">
      <c r="A8" s="128" t="s">
        <v>28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20" ht="14.25" customHeight="1" x14ac:dyDescent="0.2">
      <c r="A9" s="128" t="s">
        <v>29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ht="12.75" customHeight="1" x14ac:dyDescent="0.2">
      <c r="A10" s="125" t="s">
        <v>30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67" customFormat="1" ht="12.75" customHeight="1" x14ac:dyDescent="0.2">
      <c r="A11" s="125" t="s">
        <v>200</v>
      </c>
      <c r="B11" s="126"/>
      <c r="C11" s="126"/>
      <c r="D11" s="126"/>
      <c r="E11" s="126"/>
      <c r="F11" s="126"/>
      <c r="G11" s="126"/>
      <c r="H11" s="126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13.5" customHeight="1" thickBot="1" x14ac:dyDescent="0.25">
      <c r="A12" s="35" t="s">
        <v>31</v>
      </c>
      <c r="B12" s="35"/>
      <c r="C12" s="34"/>
      <c r="D12" s="3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77.25" thickBot="1" x14ac:dyDescent="0.25">
      <c r="A13" s="12" t="s">
        <v>0</v>
      </c>
      <c r="B13" s="16" t="s">
        <v>1</v>
      </c>
      <c r="C13" s="17" t="s">
        <v>14</v>
      </c>
      <c r="D13" s="15" t="s">
        <v>2</v>
      </c>
      <c r="E13" s="15" t="s">
        <v>48</v>
      </c>
      <c r="F13" s="18" t="s">
        <v>4</v>
      </c>
      <c r="G13" s="19" t="s">
        <v>10</v>
      </c>
      <c r="H13" s="15" t="s">
        <v>11</v>
      </c>
      <c r="I13" s="15" t="s">
        <v>12</v>
      </c>
      <c r="J13" s="18" t="s">
        <v>49</v>
      </c>
      <c r="K13" s="18" t="s">
        <v>50</v>
      </c>
      <c r="L13" s="18" t="s">
        <v>108</v>
      </c>
      <c r="M13" s="18" t="s">
        <v>109</v>
      </c>
      <c r="N13" s="18" t="s">
        <v>110</v>
      </c>
      <c r="O13" s="18" t="s">
        <v>111</v>
      </c>
      <c r="P13" s="18" t="s">
        <v>146</v>
      </c>
      <c r="Q13" s="15" t="s">
        <v>5</v>
      </c>
      <c r="R13" s="15" t="s">
        <v>6</v>
      </c>
      <c r="S13" s="15" t="s">
        <v>16</v>
      </c>
      <c r="T13" s="12" t="s">
        <v>13</v>
      </c>
    </row>
    <row r="14" spans="1:20" ht="39" thickBot="1" x14ac:dyDescent="0.25">
      <c r="A14" s="69">
        <v>1</v>
      </c>
      <c r="B14" s="99" t="s">
        <v>55</v>
      </c>
      <c r="C14" s="69" t="s">
        <v>15</v>
      </c>
      <c r="D14" s="64" t="s">
        <v>32</v>
      </c>
      <c r="E14" s="54" t="s">
        <v>269</v>
      </c>
      <c r="F14" s="100" t="s">
        <v>270</v>
      </c>
      <c r="G14" s="69">
        <v>1</v>
      </c>
      <c r="H14" s="69">
        <v>6</v>
      </c>
      <c r="I14" s="69">
        <v>3</v>
      </c>
      <c r="J14" s="69">
        <v>1</v>
      </c>
      <c r="K14" s="69">
        <v>1</v>
      </c>
      <c r="L14" s="69">
        <v>1</v>
      </c>
      <c r="M14" s="69">
        <v>0</v>
      </c>
      <c r="N14" s="69">
        <v>0</v>
      </c>
      <c r="O14" s="101">
        <v>2</v>
      </c>
      <c r="P14" s="101">
        <v>1</v>
      </c>
      <c r="Q14" s="102">
        <v>16</v>
      </c>
      <c r="R14" s="102">
        <v>22</v>
      </c>
      <c r="S14" s="103">
        <f t="shared" ref="S14:S36" si="0">Q14/R14*1</f>
        <v>0.72727272727272729</v>
      </c>
      <c r="T14" s="68" t="s">
        <v>22</v>
      </c>
    </row>
    <row r="15" spans="1:20" ht="39" thickBot="1" x14ac:dyDescent="0.25">
      <c r="A15" s="68">
        <v>2</v>
      </c>
      <c r="B15" s="104" t="s">
        <v>51</v>
      </c>
      <c r="C15" s="69" t="s">
        <v>15</v>
      </c>
      <c r="D15" s="64" t="s">
        <v>32</v>
      </c>
      <c r="E15" s="54" t="s">
        <v>269</v>
      </c>
      <c r="F15" s="105" t="s">
        <v>270</v>
      </c>
      <c r="G15" s="68">
        <v>1</v>
      </c>
      <c r="H15" s="68">
        <v>8</v>
      </c>
      <c r="I15" s="68">
        <v>3</v>
      </c>
      <c r="J15" s="68">
        <v>0</v>
      </c>
      <c r="K15" s="68">
        <v>0</v>
      </c>
      <c r="L15" s="68">
        <v>1</v>
      </c>
      <c r="M15" s="68">
        <v>0</v>
      </c>
      <c r="N15" s="68">
        <v>2</v>
      </c>
      <c r="O15" s="96">
        <v>0</v>
      </c>
      <c r="P15" s="101">
        <v>0</v>
      </c>
      <c r="Q15" s="102">
        <v>15</v>
      </c>
      <c r="R15" s="102">
        <v>22</v>
      </c>
      <c r="S15" s="103">
        <f t="shared" si="0"/>
        <v>0.68181818181818177</v>
      </c>
      <c r="T15" s="68" t="s">
        <v>22</v>
      </c>
    </row>
    <row r="16" spans="1:20" ht="39" thickBot="1" x14ac:dyDescent="0.25">
      <c r="A16" s="68">
        <v>3</v>
      </c>
      <c r="B16" s="104" t="s">
        <v>56</v>
      </c>
      <c r="C16" s="69" t="s">
        <v>15</v>
      </c>
      <c r="D16" s="64" t="s">
        <v>32</v>
      </c>
      <c r="E16" s="54" t="s">
        <v>269</v>
      </c>
      <c r="F16" s="105" t="s">
        <v>270</v>
      </c>
      <c r="G16" s="68">
        <v>1</v>
      </c>
      <c r="H16" s="68">
        <v>6</v>
      </c>
      <c r="I16" s="68">
        <v>2</v>
      </c>
      <c r="J16" s="68">
        <v>1</v>
      </c>
      <c r="K16" s="68">
        <v>1</v>
      </c>
      <c r="L16" s="68">
        <v>0</v>
      </c>
      <c r="M16" s="68">
        <v>0</v>
      </c>
      <c r="N16" s="68">
        <v>2</v>
      </c>
      <c r="O16" s="96">
        <v>2</v>
      </c>
      <c r="P16" s="101">
        <v>0</v>
      </c>
      <c r="Q16" s="102">
        <v>15</v>
      </c>
      <c r="R16" s="102">
        <v>22</v>
      </c>
      <c r="S16" s="103">
        <f t="shared" si="0"/>
        <v>0.68181818181818177</v>
      </c>
      <c r="T16" s="68" t="s">
        <v>22</v>
      </c>
    </row>
    <row r="17" spans="1:20" ht="39" thickBot="1" x14ac:dyDescent="0.25">
      <c r="A17" s="68">
        <v>4</v>
      </c>
      <c r="B17" s="104" t="s">
        <v>112</v>
      </c>
      <c r="C17" s="69" t="s">
        <v>15</v>
      </c>
      <c r="D17" s="64" t="s">
        <v>32</v>
      </c>
      <c r="E17" s="54" t="s">
        <v>269</v>
      </c>
      <c r="F17" s="105" t="s">
        <v>270</v>
      </c>
      <c r="G17" s="68">
        <v>0</v>
      </c>
      <c r="H17" s="68">
        <v>8</v>
      </c>
      <c r="I17" s="68">
        <v>2</v>
      </c>
      <c r="J17" s="68">
        <v>1</v>
      </c>
      <c r="K17" s="68">
        <v>1</v>
      </c>
      <c r="L17" s="68">
        <v>1</v>
      </c>
      <c r="M17" s="68">
        <v>0</v>
      </c>
      <c r="N17" s="68">
        <v>0</v>
      </c>
      <c r="O17" s="96">
        <v>2</v>
      </c>
      <c r="P17" s="101">
        <v>0</v>
      </c>
      <c r="Q17" s="102">
        <v>15</v>
      </c>
      <c r="R17" s="102">
        <v>22</v>
      </c>
      <c r="S17" s="103">
        <f t="shared" si="0"/>
        <v>0.68181818181818177</v>
      </c>
      <c r="T17" s="68" t="s">
        <v>22</v>
      </c>
    </row>
    <row r="18" spans="1:20" ht="39" thickBot="1" x14ac:dyDescent="0.25">
      <c r="A18" s="68">
        <v>5</v>
      </c>
      <c r="B18" s="104" t="s">
        <v>66</v>
      </c>
      <c r="C18" s="69" t="s">
        <v>15</v>
      </c>
      <c r="D18" s="64" t="s">
        <v>32</v>
      </c>
      <c r="E18" s="54" t="s">
        <v>231</v>
      </c>
      <c r="F18" s="105" t="s">
        <v>275</v>
      </c>
      <c r="G18" s="68">
        <v>1</v>
      </c>
      <c r="H18" s="68">
        <v>8</v>
      </c>
      <c r="I18" s="68">
        <v>0</v>
      </c>
      <c r="J18" s="68">
        <v>0</v>
      </c>
      <c r="K18" s="68">
        <v>1</v>
      </c>
      <c r="L18" s="68">
        <v>1</v>
      </c>
      <c r="M18" s="68">
        <v>0</v>
      </c>
      <c r="N18" s="68">
        <v>2</v>
      </c>
      <c r="O18" s="96">
        <v>2</v>
      </c>
      <c r="P18" s="101">
        <v>0</v>
      </c>
      <c r="Q18" s="102">
        <v>15</v>
      </c>
      <c r="R18" s="102">
        <v>22</v>
      </c>
      <c r="S18" s="103">
        <f t="shared" si="0"/>
        <v>0.68181818181818177</v>
      </c>
      <c r="T18" s="68" t="s">
        <v>22</v>
      </c>
    </row>
    <row r="19" spans="1:20" ht="39" thickBot="1" x14ac:dyDescent="0.25">
      <c r="A19" s="68">
        <v>6</v>
      </c>
      <c r="B19" s="104" t="s">
        <v>52</v>
      </c>
      <c r="C19" s="69" t="s">
        <v>15</v>
      </c>
      <c r="D19" s="64" t="s">
        <v>32</v>
      </c>
      <c r="E19" s="54" t="s">
        <v>269</v>
      </c>
      <c r="F19" s="105" t="s">
        <v>270</v>
      </c>
      <c r="G19" s="68">
        <v>1</v>
      </c>
      <c r="H19" s="68">
        <v>6</v>
      </c>
      <c r="I19" s="68">
        <v>1</v>
      </c>
      <c r="J19" s="68">
        <v>0</v>
      </c>
      <c r="K19" s="68">
        <v>1</v>
      </c>
      <c r="L19" s="68">
        <v>1</v>
      </c>
      <c r="M19" s="68">
        <v>0</v>
      </c>
      <c r="N19" s="68">
        <v>2</v>
      </c>
      <c r="O19" s="96">
        <v>2</v>
      </c>
      <c r="P19" s="101">
        <v>0</v>
      </c>
      <c r="Q19" s="102">
        <v>14</v>
      </c>
      <c r="R19" s="102">
        <v>22</v>
      </c>
      <c r="S19" s="103">
        <f t="shared" si="0"/>
        <v>0.63636363636363635</v>
      </c>
      <c r="T19" s="68" t="s">
        <v>22</v>
      </c>
    </row>
    <row r="20" spans="1:20" ht="39" thickBot="1" x14ac:dyDescent="0.25">
      <c r="A20" s="68">
        <v>7</v>
      </c>
      <c r="B20" s="104" t="s">
        <v>54</v>
      </c>
      <c r="C20" s="69" t="s">
        <v>15</v>
      </c>
      <c r="D20" s="64" t="s">
        <v>32</v>
      </c>
      <c r="E20" s="54" t="s">
        <v>269</v>
      </c>
      <c r="F20" s="105" t="s">
        <v>270</v>
      </c>
      <c r="G20" s="68">
        <v>1</v>
      </c>
      <c r="H20" s="68">
        <v>6</v>
      </c>
      <c r="I20" s="68">
        <v>1</v>
      </c>
      <c r="J20" s="68">
        <v>0</v>
      </c>
      <c r="K20" s="68">
        <v>1</v>
      </c>
      <c r="L20" s="68">
        <v>1</v>
      </c>
      <c r="M20" s="68">
        <v>0</v>
      </c>
      <c r="N20" s="68">
        <v>2</v>
      </c>
      <c r="O20" s="96">
        <v>2</v>
      </c>
      <c r="P20" s="101">
        <v>0</v>
      </c>
      <c r="Q20" s="102">
        <v>14</v>
      </c>
      <c r="R20" s="102">
        <v>22</v>
      </c>
      <c r="S20" s="103">
        <f t="shared" si="0"/>
        <v>0.63636363636363635</v>
      </c>
      <c r="T20" s="68" t="s">
        <v>22</v>
      </c>
    </row>
    <row r="21" spans="1:20" ht="39" thickBot="1" x14ac:dyDescent="0.25">
      <c r="A21" s="68">
        <v>8</v>
      </c>
      <c r="B21" s="104" t="s">
        <v>64</v>
      </c>
      <c r="C21" s="69" t="s">
        <v>15</v>
      </c>
      <c r="D21" s="64" t="s">
        <v>32</v>
      </c>
      <c r="E21" s="54" t="s">
        <v>205</v>
      </c>
      <c r="F21" s="105" t="s">
        <v>272</v>
      </c>
      <c r="G21" s="68">
        <v>1</v>
      </c>
      <c r="H21" s="68">
        <v>8</v>
      </c>
      <c r="I21" s="68">
        <v>2</v>
      </c>
      <c r="J21" s="68">
        <v>0</v>
      </c>
      <c r="K21" s="68">
        <v>0</v>
      </c>
      <c r="L21" s="68">
        <v>0</v>
      </c>
      <c r="M21" s="68">
        <v>0</v>
      </c>
      <c r="N21" s="68">
        <v>2</v>
      </c>
      <c r="O21" s="96">
        <v>0</v>
      </c>
      <c r="P21" s="101">
        <v>0</v>
      </c>
      <c r="Q21" s="102">
        <v>13</v>
      </c>
      <c r="R21" s="102">
        <v>22</v>
      </c>
      <c r="S21" s="103">
        <f t="shared" si="0"/>
        <v>0.59090909090909094</v>
      </c>
      <c r="T21" s="68" t="s">
        <v>22</v>
      </c>
    </row>
    <row r="22" spans="1:20" ht="39" thickBot="1" x14ac:dyDescent="0.25">
      <c r="A22" s="68">
        <v>9</v>
      </c>
      <c r="B22" s="104" t="s">
        <v>53</v>
      </c>
      <c r="C22" s="69" t="s">
        <v>15</v>
      </c>
      <c r="D22" s="64" t="s">
        <v>32</v>
      </c>
      <c r="E22" s="54" t="s">
        <v>269</v>
      </c>
      <c r="F22" s="105" t="s">
        <v>270</v>
      </c>
      <c r="G22" s="68">
        <v>1</v>
      </c>
      <c r="H22" s="68">
        <v>6</v>
      </c>
      <c r="I22" s="68">
        <v>1</v>
      </c>
      <c r="J22" s="68">
        <v>0</v>
      </c>
      <c r="K22" s="68">
        <v>0</v>
      </c>
      <c r="L22" s="68">
        <v>1</v>
      </c>
      <c r="M22" s="68">
        <v>0</v>
      </c>
      <c r="N22" s="68">
        <v>1</v>
      </c>
      <c r="O22" s="96">
        <v>2</v>
      </c>
      <c r="P22" s="101">
        <v>0</v>
      </c>
      <c r="Q22" s="102">
        <v>12</v>
      </c>
      <c r="R22" s="102">
        <v>22</v>
      </c>
      <c r="S22" s="103">
        <f t="shared" si="0"/>
        <v>0.54545454545454541</v>
      </c>
      <c r="T22" s="68" t="s">
        <v>22</v>
      </c>
    </row>
    <row r="23" spans="1:20" ht="39" thickBot="1" x14ac:dyDescent="0.25">
      <c r="A23" s="68">
        <v>10</v>
      </c>
      <c r="B23" s="104" t="s">
        <v>57</v>
      </c>
      <c r="C23" s="69" t="s">
        <v>15</v>
      </c>
      <c r="D23" s="64" t="s">
        <v>32</v>
      </c>
      <c r="E23" s="54" t="s">
        <v>205</v>
      </c>
      <c r="F23" s="105" t="s">
        <v>271</v>
      </c>
      <c r="G23" s="68">
        <v>1</v>
      </c>
      <c r="H23" s="68">
        <v>5</v>
      </c>
      <c r="I23" s="68">
        <v>2</v>
      </c>
      <c r="J23" s="68">
        <v>1</v>
      </c>
      <c r="K23" s="68">
        <v>1</v>
      </c>
      <c r="L23" s="68">
        <v>0</v>
      </c>
      <c r="M23" s="68">
        <v>0</v>
      </c>
      <c r="N23" s="68">
        <v>2</v>
      </c>
      <c r="O23" s="96">
        <v>0</v>
      </c>
      <c r="P23" s="101">
        <v>0</v>
      </c>
      <c r="Q23" s="102">
        <v>12</v>
      </c>
      <c r="R23" s="102">
        <v>22</v>
      </c>
      <c r="S23" s="103">
        <f t="shared" si="0"/>
        <v>0.54545454545454541</v>
      </c>
      <c r="T23" s="68" t="s">
        <v>22</v>
      </c>
    </row>
    <row r="24" spans="1:20" ht="39" thickBot="1" x14ac:dyDescent="0.25">
      <c r="A24" s="68">
        <v>11</v>
      </c>
      <c r="B24" s="104" t="s">
        <v>70</v>
      </c>
      <c r="C24" s="69" t="s">
        <v>15</v>
      </c>
      <c r="D24" s="64" t="s">
        <v>32</v>
      </c>
      <c r="E24" s="54" t="s">
        <v>175</v>
      </c>
      <c r="F24" s="105" t="s">
        <v>276</v>
      </c>
      <c r="G24" s="68">
        <v>0</v>
      </c>
      <c r="H24" s="68">
        <v>8</v>
      </c>
      <c r="I24" s="68">
        <v>0</v>
      </c>
      <c r="J24" s="68">
        <v>0</v>
      </c>
      <c r="K24" s="68">
        <v>1</v>
      </c>
      <c r="L24" s="68">
        <v>0</v>
      </c>
      <c r="M24" s="68">
        <v>0</v>
      </c>
      <c r="N24" s="68">
        <v>1</v>
      </c>
      <c r="O24" s="68">
        <v>2</v>
      </c>
      <c r="P24" s="69">
        <v>0</v>
      </c>
      <c r="Q24" s="102">
        <v>12</v>
      </c>
      <c r="R24" s="102">
        <v>22</v>
      </c>
      <c r="S24" s="103">
        <f t="shared" si="0"/>
        <v>0.54545454545454541</v>
      </c>
      <c r="T24" s="68" t="s">
        <v>22</v>
      </c>
    </row>
    <row r="25" spans="1:20" ht="39" thickBot="1" x14ac:dyDescent="0.25">
      <c r="A25" s="68">
        <v>12</v>
      </c>
      <c r="B25" s="104" t="s">
        <v>58</v>
      </c>
      <c r="C25" s="69" t="s">
        <v>15</v>
      </c>
      <c r="D25" s="64" t="s">
        <v>32</v>
      </c>
      <c r="E25" s="54" t="s">
        <v>205</v>
      </c>
      <c r="F25" s="105" t="s">
        <v>271</v>
      </c>
      <c r="G25" s="68">
        <v>1</v>
      </c>
      <c r="H25" s="68">
        <v>3</v>
      </c>
      <c r="I25" s="68">
        <v>1</v>
      </c>
      <c r="J25" s="68">
        <v>1</v>
      </c>
      <c r="K25" s="68">
        <v>1</v>
      </c>
      <c r="L25" s="68">
        <v>0</v>
      </c>
      <c r="M25" s="68">
        <v>0</v>
      </c>
      <c r="N25" s="68">
        <v>2</v>
      </c>
      <c r="O25" s="96">
        <v>2</v>
      </c>
      <c r="P25" s="101">
        <v>0</v>
      </c>
      <c r="Q25" s="102">
        <v>11</v>
      </c>
      <c r="R25" s="102">
        <v>22</v>
      </c>
      <c r="S25" s="103">
        <f t="shared" si="0"/>
        <v>0.5</v>
      </c>
      <c r="T25" s="68" t="s">
        <v>21</v>
      </c>
    </row>
    <row r="26" spans="1:20" ht="39" thickBot="1" x14ac:dyDescent="0.25">
      <c r="A26" s="68">
        <v>13</v>
      </c>
      <c r="B26" s="104" t="s">
        <v>59</v>
      </c>
      <c r="C26" s="69" t="s">
        <v>15</v>
      </c>
      <c r="D26" s="64" t="s">
        <v>32</v>
      </c>
      <c r="E26" s="54" t="s">
        <v>205</v>
      </c>
      <c r="F26" s="105" t="s">
        <v>271</v>
      </c>
      <c r="G26" s="68">
        <v>1</v>
      </c>
      <c r="H26" s="68">
        <v>6</v>
      </c>
      <c r="I26" s="68">
        <v>1</v>
      </c>
      <c r="J26" s="68">
        <v>1</v>
      </c>
      <c r="K26" s="68">
        <v>1</v>
      </c>
      <c r="L26" s="68">
        <v>1</v>
      </c>
      <c r="M26" s="68">
        <v>0</v>
      </c>
      <c r="N26" s="68">
        <v>0</v>
      </c>
      <c r="O26" s="96">
        <v>0</v>
      </c>
      <c r="P26" s="101">
        <v>0</v>
      </c>
      <c r="Q26" s="102">
        <v>11</v>
      </c>
      <c r="R26" s="102">
        <v>22</v>
      </c>
      <c r="S26" s="103">
        <f t="shared" si="0"/>
        <v>0.5</v>
      </c>
      <c r="T26" s="68" t="s">
        <v>21</v>
      </c>
    </row>
    <row r="27" spans="1:20" ht="39" thickBot="1" x14ac:dyDescent="0.25">
      <c r="A27" s="68">
        <v>14</v>
      </c>
      <c r="B27" s="104" t="s">
        <v>273</v>
      </c>
      <c r="C27" s="69" t="s">
        <v>15</v>
      </c>
      <c r="D27" s="64" t="s">
        <v>32</v>
      </c>
      <c r="E27" s="54" t="s">
        <v>205</v>
      </c>
      <c r="F27" s="105" t="s">
        <v>272</v>
      </c>
      <c r="G27" s="68">
        <v>1</v>
      </c>
      <c r="H27" s="68">
        <v>5</v>
      </c>
      <c r="I27" s="68">
        <v>0</v>
      </c>
      <c r="J27" s="68">
        <v>0</v>
      </c>
      <c r="K27" s="68">
        <v>1</v>
      </c>
      <c r="L27" s="68">
        <v>0</v>
      </c>
      <c r="M27" s="68">
        <v>0</v>
      </c>
      <c r="N27" s="68">
        <v>2</v>
      </c>
      <c r="O27" s="96">
        <v>2</v>
      </c>
      <c r="P27" s="101">
        <v>0</v>
      </c>
      <c r="Q27" s="102">
        <v>11</v>
      </c>
      <c r="R27" s="102">
        <v>22</v>
      </c>
      <c r="S27" s="103">
        <f t="shared" si="0"/>
        <v>0.5</v>
      </c>
      <c r="T27" s="68" t="s">
        <v>21</v>
      </c>
    </row>
    <row r="28" spans="1:20" ht="39" thickBot="1" x14ac:dyDescent="0.25">
      <c r="A28" s="68">
        <v>15</v>
      </c>
      <c r="B28" s="104" t="s">
        <v>60</v>
      </c>
      <c r="C28" s="69" t="s">
        <v>15</v>
      </c>
      <c r="D28" s="64" t="s">
        <v>32</v>
      </c>
      <c r="E28" s="54" t="s">
        <v>205</v>
      </c>
      <c r="F28" s="105" t="s">
        <v>272</v>
      </c>
      <c r="G28" s="68">
        <v>1</v>
      </c>
      <c r="H28" s="68">
        <v>8</v>
      </c>
      <c r="I28" s="68">
        <v>2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96">
        <v>0</v>
      </c>
      <c r="P28" s="101">
        <v>0</v>
      </c>
      <c r="Q28" s="102">
        <v>11</v>
      </c>
      <c r="R28" s="102">
        <v>22</v>
      </c>
      <c r="S28" s="103">
        <f t="shared" si="0"/>
        <v>0.5</v>
      </c>
      <c r="T28" s="68" t="s">
        <v>21</v>
      </c>
    </row>
    <row r="29" spans="1:20" ht="39" thickBot="1" x14ac:dyDescent="0.25">
      <c r="A29" s="68">
        <v>16</v>
      </c>
      <c r="B29" s="104" t="s">
        <v>62</v>
      </c>
      <c r="C29" s="69" t="s">
        <v>15</v>
      </c>
      <c r="D29" s="64" t="s">
        <v>32</v>
      </c>
      <c r="E29" s="54" t="s">
        <v>205</v>
      </c>
      <c r="F29" s="105" t="s">
        <v>272</v>
      </c>
      <c r="G29" s="68">
        <v>1</v>
      </c>
      <c r="H29" s="68">
        <v>8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2</v>
      </c>
      <c r="O29" s="96">
        <v>0</v>
      </c>
      <c r="P29" s="101">
        <v>0</v>
      </c>
      <c r="Q29" s="102">
        <v>11</v>
      </c>
      <c r="R29" s="102">
        <v>22</v>
      </c>
      <c r="S29" s="103">
        <f t="shared" si="0"/>
        <v>0.5</v>
      </c>
      <c r="T29" s="68" t="s">
        <v>21</v>
      </c>
    </row>
    <row r="30" spans="1:20" ht="39" thickBot="1" x14ac:dyDescent="0.25">
      <c r="A30" s="68">
        <v>17</v>
      </c>
      <c r="B30" s="104" t="s">
        <v>114</v>
      </c>
      <c r="C30" s="69" t="s">
        <v>15</v>
      </c>
      <c r="D30" s="64" t="s">
        <v>32</v>
      </c>
      <c r="E30" s="54" t="s">
        <v>205</v>
      </c>
      <c r="F30" s="105" t="s">
        <v>272</v>
      </c>
      <c r="G30" s="68">
        <v>1</v>
      </c>
      <c r="H30" s="68">
        <v>3</v>
      </c>
      <c r="I30" s="68">
        <v>0</v>
      </c>
      <c r="J30" s="68">
        <v>0</v>
      </c>
      <c r="K30" s="68">
        <v>0</v>
      </c>
      <c r="L30" s="68">
        <v>1</v>
      </c>
      <c r="M30" s="68">
        <v>0</v>
      </c>
      <c r="N30" s="68">
        <v>2</v>
      </c>
      <c r="O30" s="96">
        <v>2</v>
      </c>
      <c r="P30" s="101">
        <v>1</v>
      </c>
      <c r="Q30" s="102">
        <v>10</v>
      </c>
      <c r="R30" s="102">
        <v>22</v>
      </c>
      <c r="S30" s="103">
        <f t="shared" si="0"/>
        <v>0.45454545454545453</v>
      </c>
      <c r="T30" s="68" t="s">
        <v>21</v>
      </c>
    </row>
    <row r="31" spans="1:20" ht="39" thickBot="1" x14ac:dyDescent="0.25">
      <c r="A31" s="68"/>
      <c r="B31" s="104" t="s">
        <v>63</v>
      </c>
      <c r="C31" s="69" t="s">
        <v>15</v>
      </c>
      <c r="D31" s="64" t="s">
        <v>32</v>
      </c>
      <c r="E31" s="54" t="s">
        <v>205</v>
      </c>
      <c r="F31" s="105" t="s">
        <v>272</v>
      </c>
      <c r="G31" s="68">
        <v>1</v>
      </c>
      <c r="H31" s="68">
        <v>6</v>
      </c>
      <c r="I31" s="68">
        <v>2</v>
      </c>
      <c r="J31" s="68">
        <v>0</v>
      </c>
      <c r="K31" s="68">
        <v>1</v>
      </c>
      <c r="L31" s="68">
        <v>0</v>
      </c>
      <c r="M31" s="68">
        <v>0</v>
      </c>
      <c r="N31" s="68">
        <v>0</v>
      </c>
      <c r="O31" s="96">
        <v>0</v>
      </c>
      <c r="P31" s="101">
        <v>0</v>
      </c>
      <c r="Q31" s="102">
        <v>10</v>
      </c>
      <c r="R31" s="102">
        <v>22</v>
      </c>
      <c r="S31" s="103">
        <f t="shared" si="0"/>
        <v>0.45454545454545453</v>
      </c>
      <c r="T31" s="68" t="s">
        <v>21</v>
      </c>
    </row>
    <row r="32" spans="1:20" ht="39" thickBot="1" x14ac:dyDescent="0.25">
      <c r="A32" s="68">
        <v>18</v>
      </c>
      <c r="B32" s="104" t="s">
        <v>67</v>
      </c>
      <c r="C32" s="69" t="s">
        <v>15</v>
      </c>
      <c r="D32" s="64" t="s">
        <v>32</v>
      </c>
      <c r="E32" s="54" t="s">
        <v>231</v>
      </c>
      <c r="F32" s="105" t="s">
        <v>275</v>
      </c>
      <c r="G32" s="68">
        <v>0</v>
      </c>
      <c r="H32" s="68">
        <v>2</v>
      </c>
      <c r="I32" s="68">
        <v>0</v>
      </c>
      <c r="J32" s="68">
        <v>1</v>
      </c>
      <c r="K32" s="68">
        <v>1</v>
      </c>
      <c r="L32" s="68">
        <v>1</v>
      </c>
      <c r="M32" s="68">
        <v>0</v>
      </c>
      <c r="N32" s="68">
        <v>2</v>
      </c>
      <c r="O32" s="96">
        <v>2</v>
      </c>
      <c r="P32" s="101">
        <v>1</v>
      </c>
      <c r="Q32" s="102">
        <v>10</v>
      </c>
      <c r="R32" s="102">
        <v>22</v>
      </c>
      <c r="S32" s="103">
        <f t="shared" si="0"/>
        <v>0.45454545454545453</v>
      </c>
      <c r="T32" s="68" t="s">
        <v>21</v>
      </c>
    </row>
    <row r="33" spans="1:20" ht="39" thickBot="1" x14ac:dyDescent="0.25">
      <c r="A33" s="68">
        <v>19</v>
      </c>
      <c r="B33" s="104" t="s">
        <v>65</v>
      </c>
      <c r="C33" s="69" t="s">
        <v>274</v>
      </c>
      <c r="D33" s="64" t="s">
        <v>32</v>
      </c>
      <c r="E33" s="54" t="s">
        <v>205</v>
      </c>
      <c r="F33" s="105" t="s">
        <v>272</v>
      </c>
      <c r="G33" s="68">
        <v>1</v>
      </c>
      <c r="H33" s="68">
        <v>6</v>
      </c>
      <c r="I33" s="68">
        <v>0</v>
      </c>
      <c r="J33" s="68">
        <v>0</v>
      </c>
      <c r="K33" s="68">
        <v>1</v>
      </c>
      <c r="L33" s="68">
        <v>0</v>
      </c>
      <c r="M33" s="68">
        <v>0</v>
      </c>
      <c r="N33" s="68">
        <v>0</v>
      </c>
      <c r="O33" s="96">
        <v>0</v>
      </c>
      <c r="P33" s="101">
        <v>0</v>
      </c>
      <c r="Q33" s="102">
        <v>8</v>
      </c>
      <c r="R33" s="102">
        <v>22</v>
      </c>
      <c r="S33" s="103">
        <f t="shared" si="0"/>
        <v>0.36363636363636365</v>
      </c>
      <c r="T33" s="68" t="s">
        <v>21</v>
      </c>
    </row>
    <row r="34" spans="1:20" ht="39" thickBot="1" x14ac:dyDescent="0.25">
      <c r="A34" s="68">
        <v>20</v>
      </c>
      <c r="B34" s="104" t="s">
        <v>68</v>
      </c>
      <c r="C34" s="69" t="s">
        <v>15</v>
      </c>
      <c r="D34" s="64" t="s">
        <v>32</v>
      </c>
      <c r="E34" s="54" t="s">
        <v>175</v>
      </c>
      <c r="F34" s="105" t="s">
        <v>276</v>
      </c>
      <c r="G34" s="68">
        <v>0</v>
      </c>
      <c r="H34" s="68">
        <v>4</v>
      </c>
      <c r="I34" s="68">
        <v>0</v>
      </c>
      <c r="J34" s="68">
        <v>0</v>
      </c>
      <c r="K34" s="68">
        <v>1</v>
      </c>
      <c r="L34" s="68">
        <v>1</v>
      </c>
      <c r="M34" s="68">
        <v>0</v>
      </c>
      <c r="N34" s="68">
        <v>0</v>
      </c>
      <c r="O34" s="96">
        <v>0</v>
      </c>
      <c r="P34" s="101">
        <v>1</v>
      </c>
      <c r="Q34" s="102">
        <v>7</v>
      </c>
      <c r="R34" s="102">
        <v>22</v>
      </c>
      <c r="S34" s="103">
        <f t="shared" si="0"/>
        <v>0.31818181818181818</v>
      </c>
      <c r="T34" s="68" t="s">
        <v>21</v>
      </c>
    </row>
    <row r="35" spans="1:20" ht="39" thickBot="1" x14ac:dyDescent="0.25">
      <c r="A35" s="68">
        <v>21</v>
      </c>
      <c r="B35" s="104" t="s">
        <v>69</v>
      </c>
      <c r="C35" s="69" t="s">
        <v>15</v>
      </c>
      <c r="D35" s="64" t="s">
        <v>32</v>
      </c>
      <c r="E35" s="54" t="s">
        <v>175</v>
      </c>
      <c r="F35" s="105" t="s">
        <v>276</v>
      </c>
      <c r="G35" s="68">
        <v>0</v>
      </c>
      <c r="H35" s="68">
        <v>2</v>
      </c>
      <c r="I35" s="68">
        <v>0</v>
      </c>
      <c r="J35" s="68">
        <v>0</v>
      </c>
      <c r="K35" s="68">
        <v>1</v>
      </c>
      <c r="L35" s="68">
        <v>0</v>
      </c>
      <c r="M35" s="68">
        <v>0</v>
      </c>
      <c r="N35" s="68">
        <v>0</v>
      </c>
      <c r="O35" s="96">
        <v>2</v>
      </c>
      <c r="P35" s="101">
        <v>0</v>
      </c>
      <c r="Q35" s="102">
        <v>5</v>
      </c>
      <c r="R35" s="102">
        <v>22</v>
      </c>
      <c r="S35" s="103">
        <f t="shared" si="0"/>
        <v>0.22727272727272727</v>
      </c>
      <c r="T35" s="68" t="s">
        <v>21</v>
      </c>
    </row>
    <row r="36" spans="1:20" ht="39" thickBot="1" x14ac:dyDescent="0.25">
      <c r="A36" s="68">
        <v>22</v>
      </c>
      <c r="B36" s="104" t="s">
        <v>113</v>
      </c>
      <c r="C36" s="69" t="s">
        <v>15</v>
      </c>
      <c r="D36" s="64" t="s">
        <v>32</v>
      </c>
      <c r="E36" s="54" t="s">
        <v>205</v>
      </c>
      <c r="F36" s="105" t="s">
        <v>271</v>
      </c>
      <c r="G36" s="68">
        <v>1</v>
      </c>
      <c r="H36" s="68">
        <v>2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96">
        <v>0</v>
      </c>
      <c r="P36" s="101">
        <v>0</v>
      </c>
      <c r="Q36" s="102">
        <v>3</v>
      </c>
      <c r="R36" s="102">
        <v>22</v>
      </c>
      <c r="S36" s="103">
        <f t="shared" si="0"/>
        <v>0.13636363636363635</v>
      </c>
      <c r="T36" s="68" t="s">
        <v>21</v>
      </c>
    </row>
  </sheetData>
  <sortState ref="B14:U41">
    <sortCondition descending="1" ref="S14:S41"/>
  </sortState>
  <mergeCells count="10">
    <mergeCell ref="A11:H11"/>
    <mergeCell ref="A8:T8"/>
    <mergeCell ref="A9:T9"/>
    <mergeCell ref="A10:T10"/>
    <mergeCell ref="A1:T1"/>
    <mergeCell ref="A3:T3"/>
    <mergeCell ref="A4:T4"/>
    <mergeCell ref="A5:T5"/>
    <mergeCell ref="A6:T6"/>
    <mergeCell ref="A7:O7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A38" zoomScale="90" zoomScaleNormal="90" workbookViewId="0">
      <selection activeCell="C43" sqref="C43"/>
    </sheetView>
  </sheetViews>
  <sheetFormatPr defaultRowHeight="12" x14ac:dyDescent="0.2"/>
  <cols>
    <col min="1" max="1" width="6.5" customWidth="1"/>
    <col min="2" max="2" width="13.832031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1.1640625" customWidth="1"/>
    <col min="8" max="8" width="11.5" customWidth="1"/>
    <col min="9" max="10" width="12.6640625" customWidth="1"/>
    <col min="11" max="11" width="19" customWidth="1"/>
    <col min="12" max="12" width="21.83203125" customWidth="1"/>
    <col min="13" max="13" width="8.1640625" customWidth="1"/>
    <col min="14" max="14" width="11.33203125" customWidth="1"/>
    <col min="15" max="15" width="13" customWidth="1"/>
    <col min="16" max="16" width="22.5" customWidth="1"/>
    <col min="17" max="17" width="22.1640625" customWidth="1"/>
    <col min="18" max="18" width="17.33203125" customWidth="1"/>
  </cols>
  <sheetData>
    <row r="1" spans="1:18" ht="15" customHeight="1" x14ac:dyDescent="0.2">
      <c r="A1" s="129" t="s">
        <v>283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"/>
      <c r="N1" s="1"/>
      <c r="O1" s="1"/>
      <c r="P1" s="1"/>
      <c r="Q1" s="1"/>
      <c r="R1" s="1"/>
    </row>
    <row r="2" spans="1:18" ht="15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7"/>
      <c r="N2" s="8"/>
      <c r="O2" s="13"/>
      <c r="P2" s="13"/>
      <c r="Q2" s="13"/>
      <c r="R2" s="14"/>
    </row>
    <row r="3" spans="1:18" ht="14.25" x14ac:dyDescent="0.2">
      <c r="A3" s="132" t="s">
        <v>328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7"/>
      <c r="N3" s="8"/>
      <c r="O3" s="13"/>
      <c r="P3" s="13"/>
      <c r="Q3" s="13"/>
      <c r="R3" s="14"/>
    </row>
    <row r="4" spans="1:18" ht="14.25" x14ac:dyDescent="0.2">
      <c r="A4" s="132" t="s">
        <v>284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7"/>
      <c r="N4" s="8"/>
      <c r="O4" s="8"/>
      <c r="P4" s="8"/>
      <c r="Q4" s="8"/>
      <c r="R4" s="7"/>
    </row>
    <row r="5" spans="1:18" ht="14.25" customHeight="1" x14ac:dyDescent="0.25">
      <c r="A5" s="123" t="s">
        <v>47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3"/>
      <c r="O5" s="3"/>
      <c r="P5" s="3"/>
      <c r="Q5" s="3"/>
      <c r="R5" s="3"/>
    </row>
    <row r="6" spans="1:18" ht="14.25" customHeight="1" x14ac:dyDescent="0.2">
      <c r="A6" s="124" t="s">
        <v>97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3"/>
      <c r="P6" s="3"/>
      <c r="Q6" s="3"/>
      <c r="R6" s="3"/>
    </row>
    <row r="7" spans="1:18" ht="14.25" customHeight="1" x14ac:dyDescent="0.2">
      <c r="A7" s="120" t="s">
        <v>281</v>
      </c>
      <c r="B7" s="120"/>
      <c r="C7" s="120"/>
      <c r="D7" s="120"/>
      <c r="E7" s="120"/>
      <c r="F7" s="120"/>
      <c r="G7" s="120"/>
      <c r="H7" s="120"/>
      <c r="I7" s="120"/>
      <c r="J7" s="30"/>
      <c r="K7" s="30"/>
      <c r="L7" s="30"/>
      <c r="M7" s="30"/>
      <c r="N7" s="3"/>
      <c r="O7" s="3"/>
      <c r="P7" s="3"/>
      <c r="Q7" s="3"/>
      <c r="R7" s="3"/>
    </row>
    <row r="8" spans="1:18" ht="14.25" customHeight="1" x14ac:dyDescent="0.2">
      <c r="A8" s="127" t="s">
        <v>28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3"/>
      <c r="O8" s="3"/>
      <c r="P8" s="3"/>
      <c r="Q8" s="3"/>
      <c r="R8" s="3"/>
    </row>
    <row r="9" spans="1:18" ht="14.25" customHeight="1" x14ac:dyDescent="0.2">
      <c r="A9" s="127" t="s">
        <v>29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3"/>
      <c r="O9" s="3"/>
      <c r="P9" s="3"/>
      <c r="Q9" s="3"/>
      <c r="R9" s="3"/>
    </row>
    <row r="10" spans="1:18" ht="12.75" customHeight="1" x14ac:dyDescent="0.2">
      <c r="A10" s="125" t="s">
        <v>30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3"/>
      <c r="O10" s="3"/>
      <c r="P10" s="3"/>
      <c r="Q10" s="3"/>
      <c r="R10" s="3"/>
    </row>
    <row r="11" spans="1:18" ht="12.75" x14ac:dyDescent="0.2">
      <c r="A11" s="35" t="s">
        <v>31</v>
      </c>
      <c r="B11" s="35"/>
      <c r="C11" s="34"/>
      <c r="D11" s="33"/>
      <c r="E11" s="1"/>
      <c r="F11" s="1"/>
      <c r="G11" s="1"/>
      <c r="H11" s="1"/>
      <c r="I11" s="1"/>
      <c r="J11" s="1"/>
      <c r="K11" s="1"/>
      <c r="L11" s="1"/>
      <c r="M11" s="1"/>
    </row>
    <row r="12" spans="1:18" ht="51" x14ac:dyDescent="0.2">
      <c r="A12" s="113" t="s">
        <v>0</v>
      </c>
      <c r="B12" s="113" t="s">
        <v>1</v>
      </c>
      <c r="C12" s="114" t="s">
        <v>14</v>
      </c>
      <c r="D12" s="114" t="s">
        <v>2</v>
      </c>
      <c r="E12" s="114" t="s">
        <v>3</v>
      </c>
      <c r="F12" s="114" t="s">
        <v>4</v>
      </c>
      <c r="G12" s="114" t="s">
        <v>10</v>
      </c>
      <c r="H12" s="114" t="s">
        <v>11</v>
      </c>
      <c r="I12" s="114" t="s">
        <v>5</v>
      </c>
      <c r="J12" s="114" t="s">
        <v>6</v>
      </c>
      <c r="K12" s="114" t="s">
        <v>16</v>
      </c>
      <c r="L12" s="113" t="s">
        <v>13</v>
      </c>
    </row>
    <row r="13" spans="1:18" ht="25.5" x14ac:dyDescent="0.2">
      <c r="A13" s="111">
        <v>1</v>
      </c>
      <c r="B13" s="115" t="s">
        <v>294</v>
      </c>
      <c r="C13" s="111" t="s">
        <v>15</v>
      </c>
      <c r="D13" s="111" t="str">
        <f>'[1]6 класс'!$E$13</f>
        <v xml:space="preserve">МАОУ "СОШ № 1" г. Чебоксары </v>
      </c>
      <c r="E13" s="115" t="s">
        <v>324</v>
      </c>
      <c r="F13" s="115" t="s">
        <v>204</v>
      </c>
      <c r="G13" s="112">
        <v>2</v>
      </c>
      <c r="H13" s="112">
        <v>20</v>
      </c>
      <c r="I13" s="117">
        <f t="shared" ref="I13:I31" si="0">SUM(G13:H13)</f>
        <v>22</v>
      </c>
      <c r="J13" s="117">
        <v>33</v>
      </c>
      <c r="K13" s="118">
        <f t="shared" ref="K13:K57" si="1">I13/J13*1</f>
        <v>0.66666666666666663</v>
      </c>
      <c r="L13" s="112" t="s">
        <v>22</v>
      </c>
      <c r="Q13" s="53"/>
    </row>
    <row r="14" spans="1:18" ht="25.5" x14ac:dyDescent="0.2">
      <c r="A14" s="111">
        <v>2</v>
      </c>
      <c r="B14" s="115" t="s">
        <v>292</v>
      </c>
      <c r="C14" s="111" t="s">
        <v>15</v>
      </c>
      <c r="D14" s="111" t="str">
        <f>'[1]6 класс'!$E$13</f>
        <v xml:space="preserve">МАОУ "СОШ № 1" г. Чебоксары </v>
      </c>
      <c r="E14" s="115" t="s">
        <v>324</v>
      </c>
      <c r="F14" s="115" t="s">
        <v>204</v>
      </c>
      <c r="G14" s="112">
        <v>1</v>
      </c>
      <c r="H14" s="112">
        <v>19</v>
      </c>
      <c r="I14" s="117">
        <f t="shared" si="0"/>
        <v>20</v>
      </c>
      <c r="J14" s="117">
        <v>33</v>
      </c>
      <c r="K14" s="118">
        <f t="shared" si="1"/>
        <v>0.60606060606060608</v>
      </c>
      <c r="L14" s="112" t="s">
        <v>22</v>
      </c>
      <c r="Q14" s="53"/>
    </row>
    <row r="15" spans="1:18" ht="25.5" x14ac:dyDescent="0.2">
      <c r="A15" s="111">
        <v>3</v>
      </c>
      <c r="B15" s="115" t="s">
        <v>290</v>
      </c>
      <c r="C15" s="111" t="s">
        <v>15</v>
      </c>
      <c r="D15" s="111" t="str">
        <f>'[1]6 класс'!$E$13</f>
        <v xml:space="preserve">МАОУ "СОШ № 1" г. Чебоксары </v>
      </c>
      <c r="E15" s="115" t="s">
        <v>324</v>
      </c>
      <c r="F15" s="115" t="s">
        <v>204</v>
      </c>
      <c r="G15" s="111">
        <v>0</v>
      </c>
      <c r="H15" s="111">
        <v>18</v>
      </c>
      <c r="I15" s="117">
        <f t="shared" si="0"/>
        <v>18</v>
      </c>
      <c r="J15" s="117">
        <v>33</v>
      </c>
      <c r="K15" s="118">
        <f t="shared" si="1"/>
        <v>0.54545454545454541</v>
      </c>
      <c r="L15" s="112" t="s">
        <v>22</v>
      </c>
      <c r="Q15" s="53"/>
    </row>
    <row r="16" spans="1:18" ht="25.5" x14ac:dyDescent="0.2">
      <c r="A16" s="111">
        <v>4</v>
      </c>
      <c r="B16" s="115" t="s">
        <v>323</v>
      </c>
      <c r="C16" s="111" t="s">
        <v>15</v>
      </c>
      <c r="D16" s="111" t="str">
        <f>'[1]6 класс'!$E$13</f>
        <v xml:space="preserve">МАОУ "СОШ № 1" г. Чебоксары </v>
      </c>
      <c r="E16" s="115" t="s">
        <v>325</v>
      </c>
      <c r="F16" s="115" t="s">
        <v>327</v>
      </c>
      <c r="G16" s="111">
        <v>2</v>
      </c>
      <c r="H16" s="111">
        <v>16</v>
      </c>
      <c r="I16" s="117">
        <f t="shared" si="0"/>
        <v>18</v>
      </c>
      <c r="J16" s="117">
        <v>33</v>
      </c>
      <c r="K16" s="118">
        <f t="shared" si="1"/>
        <v>0.54545454545454541</v>
      </c>
      <c r="L16" s="112" t="s">
        <v>22</v>
      </c>
      <c r="Q16" s="53"/>
    </row>
    <row r="17" spans="1:17" ht="25.5" x14ac:dyDescent="0.2">
      <c r="A17" s="111">
        <v>5</v>
      </c>
      <c r="B17" s="115" t="s">
        <v>302</v>
      </c>
      <c r="C17" s="111" t="s">
        <v>15</v>
      </c>
      <c r="D17" s="111" t="str">
        <f>'[1]6 класс'!$E$13</f>
        <v xml:space="preserve">МАОУ "СОШ № 1" г. Чебоксары </v>
      </c>
      <c r="E17" s="115" t="s">
        <v>324</v>
      </c>
      <c r="F17" s="115" t="s">
        <v>204</v>
      </c>
      <c r="G17" s="111">
        <v>0</v>
      </c>
      <c r="H17" s="111">
        <v>15</v>
      </c>
      <c r="I17" s="117">
        <f t="shared" si="0"/>
        <v>15</v>
      </c>
      <c r="J17" s="117">
        <v>33</v>
      </c>
      <c r="K17" s="118">
        <f t="shared" si="1"/>
        <v>0.45454545454545453</v>
      </c>
      <c r="L17" s="111" t="s">
        <v>21</v>
      </c>
      <c r="Q17" s="53"/>
    </row>
    <row r="18" spans="1:17" ht="25.5" x14ac:dyDescent="0.2">
      <c r="A18" s="111">
        <v>6</v>
      </c>
      <c r="B18" s="115" t="s">
        <v>317</v>
      </c>
      <c r="C18" s="111" t="s">
        <v>15</v>
      </c>
      <c r="D18" s="111" t="str">
        <f>'[1]6 класс'!$E$13</f>
        <v xml:space="preserve">МАОУ "СОШ № 1" г. Чебоксары </v>
      </c>
      <c r="E18" s="115" t="s">
        <v>325</v>
      </c>
      <c r="F18" s="115" t="s">
        <v>327</v>
      </c>
      <c r="G18" s="111">
        <v>0</v>
      </c>
      <c r="H18" s="111">
        <v>15</v>
      </c>
      <c r="I18" s="117">
        <f t="shared" si="0"/>
        <v>15</v>
      </c>
      <c r="J18" s="117">
        <v>33</v>
      </c>
      <c r="K18" s="118">
        <f t="shared" si="1"/>
        <v>0.45454545454545453</v>
      </c>
      <c r="L18" s="111" t="s">
        <v>21</v>
      </c>
      <c r="Q18" s="53"/>
    </row>
    <row r="19" spans="1:17" ht="25.5" x14ac:dyDescent="0.2">
      <c r="A19" s="111">
        <v>7</v>
      </c>
      <c r="B19" s="115" t="s">
        <v>295</v>
      </c>
      <c r="C19" s="111" t="s">
        <v>15</v>
      </c>
      <c r="D19" s="111" t="str">
        <f>'[1]6 класс'!$E$13</f>
        <v xml:space="preserve">МАОУ "СОШ № 1" г. Чебоксары </v>
      </c>
      <c r="E19" s="115" t="s">
        <v>324</v>
      </c>
      <c r="F19" s="115" t="s">
        <v>204</v>
      </c>
      <c r="G19" s="111">
        <v>3</v>
      </c>
      <c r="H19" s="111">
        <v>11</v>
      </c>
      <c r="I19" s="117">
        <f t="shared" si="0"/>
        <v>14</v>
      </c>
      <c r="J19" s="117">
        <v>33</v>
      </c>
      <c r="K19" s="118">
        <f t="shared" si="1"/>
        <v>0.42424242424242425</v>
      </c>
      <c r="L19" s="111" t="s">
        <v>21</v>
      </c>
      <c r="Q19" s="53"/>
    </row>
    <row r="20" spans="1:17" ht="25.5" x14ac:dyDescent="0.2">
      <c r="A20" s="111">
        <v>8</v>
      </c>
      <c r="B20" s="115" t="s">
        <v>297</v>
      </c>
      <c r="C20" s="111" t="s">
        <v>15</v>
      </c>
      <c r="D20" s="111" t="str">
        <f>'[1]6 класс'!$E$13</f>
        <v xml:space="preserve">МАОУ "СОШ № 1" г. Чебоксары </v>
      </c>
      <c r="E20" s="115" t="s">
        <v>324</v>
      </c>
      <c r="F20" s="115" t="s">
        <v>204</v>
      </c>
      <c r="G20" s="112">
        <v>3</v>
      </c>
      <c r="H20" s="112">
        <v>10</v>
      </c>
      <c r="I20" s="117">
        <f t="shared" si="0"/>
        <v>13</v>
      </c>
      <c r="J20" s="117">
        <v>33</v>
      </c>
      <c r="K20" s="118">
        <f t="shared" si="1"/>
        <v>0.39393939393939392</v>
      </c>
      <c r="L20" s="111" t="s">
        <v>21</v>
      </c>
      <c r="Q20" s="53"/>
    </row>
    <row r="21" spans="1:17" ht="25.5" x14ac:dyDescent="0.2">
      <c r="A21" s="111">
        <v>9</v>
      </c>
      <c r="B21" s="115" t="s">
        <v>296</v>
      </c>
      <c r="C21" s="111" t="s">
        <v>15</v>
      </c>
      <c r="D21" s="111" t="str">
        <f>'[1]6 класс'!$E$13</f>
        <v xml:space="preserve">МАОУ "СОШ № 1" г. Чебоксары </v>
      </c>
      <c r="E21" s="115" t="s">
        <v>324</v>
      </c>
      <c r="F21" s="115" t="s">
        <v>204</v>
      </c>
      <c r="G21" s="112">
        <v>2</v>
      </c>
      <c r="H21" s="112">
        <v>10</v>
      </c>
      <c r="I21" s="117">
        <f t="shared" si="0"/>
        <v>12</v>
      </c>
      <c r="J21" s="117">
        <v>33</v>
      </c>
      <c r="K21" s="118">
        <f t="shared" si="1"/>
        <v>0.36363636363636365</v>
      </c>
      <c r="L21" s="111" t="s">
        <v>21</v>
      </c>
      <c r="Q21" s="53"/>
    </row>
    <row r="22" spans="1:17" ht="25.5" x14ac:dyDescent="0.2">
      <c r="A22" s="111">
        <v>10</v>
      </c>
      <c r="B22" s="115" t="s">
        <v>298</v>
      </c>
      <c r="C22" s="111" t="s">
        <v>15</v>
      </c>
      <c r="D22" s="111" t="str">
        <f>'[1]6 класс'!$E$13</f>
        <v xml:space="preserve">МАОУ "СОШ № 1" г. Чебоксары </v>
      </c>
      <c r="E22" s="115" t="s">
        <v>324</v>
      </c>
      <c r="F22" s="115" t="s">
        <v>204</v>
      </c>
      <c r="G22" s="112">
        <v>2</v>
      </c>
      <c r="H22" s="112">
        <v>10</v>
      </c>
      <c r="I22" s="117">
        <f t="shared" si="0"/>
        <v>12</v>
      </c>
      <c r="J22" s="117">
        <v>33</v>
      </c>
      <c r="K22" s="118">
        <f t="shared" si="1"/>
        <v>0.36363636363636365</v>
      </c>
      <c r="L22" s="111" t="s">
        <v>21</v>
      </c>
      <c r="Q22" s="53"/>
    </row>
    <row r="23" spans="1:17" ht="25.5" x14ac:dyDescent="0.2">
      <c r="A23" s="111">
        <v>11</v>
      </c>
      <c r="B23" s="115" t="s">
        <v>318</v>
      </c>
      <c r="C23" s="111" t="s">
        <v>15</v>
      </c>
      <c r="D23" s="111" t="str">
        <f>'[1]6 класс'!$E$13</f>
        <v xml:space="preserve">МАОУ "СОШ № 1" г. Чебоксары </v>
      </c>
      <c r="E23" s="115" t="s">
        <v>325</v>
      </c>
      <c r="F23" s="115" t="s">
        <v>327</v>
      </c>
      <c r="G23" s="112">
        <v>2</v>
      </c>
      <c r="H23" s="112">
        <v>10</v>
      </c>
      <c r="I23" s="117">
        <f t="shared" si="0"/>
        <v>12</v>
      </c>
      <c r="J23" s="117">
        <v>33</v>
      </c>
      <c r="K23" s="118">
        <f t="shared" si="1"/>
        <v>0.36363636363636365</v>
      </c>
      <c r="L23" s="111" t="s">
        <v>21</v>
      </c>
      <c r="Q23" s="53"/>
    </row>
    <row r="24" spans="1:17" ht="25.5" x14ac:dyDescent="0.2">
      <c r="A24" s="111">
        <v>12</v>
      </c>
      <c r="B24" s="115" t="s">
        <v>291</v>
      </c>
      <c r="C24" s="111" t="s">
        <v>15</v>
      </c>
      <c r="D24" s="111" t="str">
        <f>'[1]6 класс'!$E$13</f>
        <v xml:space="preserve">МАОУ "СОШ № 1" г. Чебоксары </v>
      </c>
      <c r="E24" s="115" t="s">
        <v>324</v>
      </c>
      <c r="F24" s="115" t="s">
        <v>204</v>
      </c>
      <c r="G24" s="112">
        <v>1</v>
      </c>
      <c r="H24" s="112">
        <v>10</v>
      </c>
      <c r="I24" s="117">
        <f t="shared" si="0"/>
        <v>11</v>
      </c>
      <c r="J24" s="119">
        <v>33</v>
      </c>
      <c r="K24" s="118">
        <f t="shared" si="1"/>
        <v>0.33333333333333331</v>
      </c>
      <c r="L24" s="111" t="s">
        <v>21</v>
      </c>
      <c r="Q24" s="53"/>
    </row>
    <row r="25" spans="1:17" ht="38.25" customHeight="1" x14ac:dyDescent="0.2">
      <c r="A25" s="111">
        <v>13</v>
      </c>
      <c r="B25" s="115" t="s">
        <v>307</v>
      </c>
      <c r="C25" s="111" t="s">
        <v>15</v>
      </c>
      <c r="D25" s="111" t="str">
        <f>'[1]6 класс'!$E$13</f>
        <v xml:space="preserve">МАОУ "СОШ № 1" г. Чебоксары </v>
      </c>
      <c r="E25" s="115" t="s">
        <v>198</v>
      </c>
      <c r="F25" s="115" t="s">
        <v>326</v>
      </c>
      <c r="G25" s="111">
        <v>1</v>
      </c>
      <c r="H25" s="111">
        <v>10</v>
      </c>
      <c r="I25" s="117">
        <f t="shared" si="0"/>
        <v>11</v>
      </c>
      <c r="J25" s="117">
        <v>33</v>
      </c>
      <c r="K25" s="118">
        <f t="shared" si="1"/>
        <v>0.33333333333333331</v>
      </c>
      <c r="L25" s="111" t="s">
        <v>21</v>
      </c>
    </row>
    <row r="26" spans="1:17" ht="25.5" x14ac:dyDescent="0.2">
      <c r="A26" s="111">
        <v>14</v>
      </c>
      <c r="B26" s="115" t="s">
        <v>299</v>
      </c>
      <c r="C26" s="111" t="s">
        <v>15</v>
      </c>
      <c r="D26" s="111" t="str">
        <f>'[1]6 класс'!$E$13</f>
        <v xml:space="preserve">МАОУ "СОШ № 1" г. Чебоксары </v>
      </c>
      <c r="E26" s="115" t="s">
        <v>324</v>
      </c>
      <c r="F26" s="115" t="s">
        <v>204</v>
      </c>
      <c r="G26" s="112">
        <v>0</v>
      </c>
      <c r="H26" s="112">
        <v>10</v>
      </c>
      <c r="I26" s="117">
        <f t="shared" si="0"/>
        <v>10</v>
      </c>
      <c r="J26" s="117">
        <v>33</v>
      </c>
      <c r="K26" s="118">
        <f t="shared" si="1"/>
        <v>0.30303030303030304</v>
      </c>
      <c r="L26" s="111" t="s">
        <v>21</v>
      </c>
    </row>
    <row r="27" spans="1:17" ht="25.5" x14ac:dyDescent="0.2">
      <c r="A27" s="111">
        <v>15</v>
      </c>
      <c r="B27" s="115" t="s">
        <v>308</v>
      </c>
      <c r="C27" s="111" t="s">
        <v>15</v>
      </c>
      <c r="D27" s="111" t="str">
        <f>'[1]6 класс'!$E$13</f>
        <v xml:space="preserve">МАОУ "СОШ № 1" г. Чебоксары </v>
      </c>
      <c r="E27" s="115" t="s">
        <v>198</v>
      </c>
      <c r="F27" s="115" t="s">
        <v>326</v>
      </c>
      <c r="G27" s="112">
        <v>0</v>
      </c>
      <c r="H27" s="112">
        <v>10</v>
      </c>
      <c r="I27" s="117">
        <f t="shared" si="0"/>
        <v>10</v>
      </c>
      <c r="J27" s="117">
        <v>33</v>
      </c>
      <c r="K27" s="118">
        <f t="shared" si="1"/>
        <v>0.30303030303030304</v>
      </c>
      <c r="L27" s="111" t="s">
        <v>21</v>
      </c>
    </row>
    <row r="28" spans="1:17" ht="25.5" x14ac:dyDescent="0.2">
      <c r="A28" s="111">
        <v>16</v>
      </c>
      <c r="B28" s="115" t="s">
        <v>309</v>
      </c>
      <c r="C28" s="111" t="s">
        <v>15</v>
      </c>
      <c r="D28" s="111" t="str">
        <f>'[1]6 класс'!$E$13</f>
        <v xml:space="preserve">МАОУ "СОШ № 1" г. Чебоксары </v>
      </c>
      <c r="E28" s="115" t="s">
        <v>198</v>
      </c>
      <c r="F28" s="115" t="s">
        <v>326</v>
      </c>
      <c r="G28" s="112">
        <v>0</v>
      </c>
      <c r="H28" s="112">
        <v>10</v>
      </c>
      <c r="I28" s="117">
        <f t="shared" si="0"/>
        <v>10</v>
      </c>
      <c r="J28" s="117">
        <v>33</v>
      </c>
      <c r="K28" s="118">
        <f t="shared" si="1"/>
        <v>0.30303030303030304</v>
      </c>
      <c r="L28" s="111" t="s">
        <v>21</v>
      </c>
    </row>
    <row r="29" spans="1:17" ht="25.5" x14ac:dyDescent="0.2">
      <c r="A29" s="111">
        <v>17</v>
      </c>
      <c r="B29" s="115" t="s">
        <v>310</v>
      </c>
      <c r="C29" s="111" t="s">
        <v>15</v>
      </c>
      <c r="D29" s="111" t="str">
        <f>'[1]6 класс'!$E$13</f>
        <v xml:space="preserve">МАОУ "СОШ № 1" г. Чебоксары </v>
      </c>
      <c r="E29" s="115" t="s">
        <v>198</v>
      </c>
      <c r="F29" s="115" t="s">
        <v>326</v>
      </c>
      <c r="G29" s="112">
        <v>0</v>
      </c>
      <c r="H29" s="112">
        <v>10</v>
      </c>
      <c r="I29" s="117">
        <f t="shared" si="0"/>
        <v>10</v>
      </c>
      <c r="J29" s="117">
        <v>33</v>
      </c>
      <c r="K29" s="118">
        <f t="shared" si="1"/>
        <v>0.30303030303030304</v>
      </c>
      <c r="L29" s="111" t="s">
        <v>21</v>
      </c>
    </row>
    <row r="30" spans="1:17" ht="25.5" x14ac:dyDescent="0.2">
      <c r="A30" s="111">
        <v>18</v>
      </c>
      <c r="B30" s="115" t="s">
        <v>314</v>
      </c>
      <c r="C30" s="111" t="s">
        <v>15</v>
      </c>
      <c r="D30" s="111" t="str">
        <f>'[1]6 класс'!$E$13</f>
        <v xml:space="preserve">МАОУ "СОШ № 1" г. Чебоксары </v>
      </c>
      <c r="E30" s="115" t="s">
        <v>205</v>
      </c>
      <c r="F30" s="115" t="s">
        <v>208</v>
      </c>
      <c r="G30" s="111">
        <v>0</v>
      </c>
      <c r="H30" s="111">
        <v>10</v>
      </c>
      <c r="I30" s="117">
        <f t="shared" si="0"/>
        <v>10</v>
      </c>
      <c r="J30" s="117">
        <v>33</v>
      </c>
      <c r="K30" s="118">
        <f t="shared" si="1"/>
        <v>0.30303030303030304</v>
      </c>
      <c r="L30" s="111" t="s">
        <v>21</v>
      </c>
    </row>
    <row r="31" spans="1:17" ht="25.5" x14ac:dyDescent="0.2">
      <c r="A31" s="111">
        <v>19</v>
      </c>
      <c r="B31" s="115" t="s">
        <v>315</v>
      </c>
      <c r="C31" s="111" t="s">
        <v>15</v>
      </c>
      <c r="D31" s="111" t="str">
        <f>'[1]6 класс'!$E$13</f>
        <v xml:space="preserve">МАОУ "СОШ № 1" г. Чебоксары </v>
      </c>
      <c r="E31" s="115" t="s">
        <v>205</v>
      </c>
      <c r="F31" s="115" t="s">
        <v>208</v>
      </c>
      <c r="G31" s="112">
        <v>0</v>
      </c>
      <c r="H31" s="112">
        <v>10</v>
      </c>
      <c r="I31" s="117">
        <f t="shared" si="0"/>
        <v>10</v>
      </c>
      <c r="J31" s="117">
        <v>33</v>
      </c>
      <c r="K31" s="118">
        <f t="shared" si="1"/>
        <v>0.30303030303030304</v>
      </c>
      <c r="L31" s="111" t="s">
        <v>21</v>
      </c>
    </row>
    <row r="32" spans="1:17" ht="25.5" x14ac:dyDescent="0.2">
      <c r="A32" s="111">
        <v>20</v>
      </c>
      <c r="B32" s="115" t="s">
        <v>76</v>
      </c>
      <c r="C32" s="116" t="s">
        <v>15</v>
      </c>
      <c r="D32" s="111" t="str">
        <f>'[1]6 класс'!$E$13</f>
        <v xml:space="preserve">МАОУ "СОШ № 1" г. Чебоксары </v>
      </c>
      <c r="E32" s="115" t="s">
        <v>205</v>
      </c>
      <c r="F32" s="115" t="s">
        <v>206</v>
      </c>
      <c r="G32" s="112">
        <v>0</v>
      </c>
      <c r="H32" s="112">
        <v>8</v>
      </c>
      <c r="I32" s="117">
        <v>8</v>
      </c>
      <c r="J32" s="117">
        <v>33</v>
      </c>
      <c r="K32" s="118">
        <f t="shared" si="1"/>
        <v>0.24242424242424243</v>
      </c>
      <c r="L32" s="111" t="s">
        <v>21</v>
      </c>
    </row>
    <row r="33" spans="1:12" ht="25.5" x14ac:dyDescent="0.2">
      <c r="A33" s="111">
        <v>21</v>
      </c>
      <c r="B33" s="115" t="s">
        <v>73</v>
      </c>
      <c r="C33" s="111" t="s">
        <v>15</v>
      </c>
      <c r="D33" s="111" t="str">
        <f>'[1]6 класс'!$E$13</f>
        <v xml:space="preserve">МАОУ "СОШ № 1" г. Чебоксары </v>
      </c>
      <c r="E33" s="115" t="s">
        <v>203</v>
      </c>
      <c r="F33" s="115" t="s">
        <v>204</v>
      </c>
      <c r="G33" s="111">
        <v>2</v>
      </c>
      <c r="H33" s="111">
        <v>6</v>
      </c>
      <c r="I33" s="117">
        <v>8</v>
      </c>
      <c r="J33" s="117">
        <v>33</v>
      </c>
      <c r="K33" s="118">
        <f t="shared" si="1"/>
        <v>0.24242424242424243</v>
      </c>
      <c r="L33" s="111" t="s">
        <v>21</v>
      </c>
    </row>
    <row r="34" spans="1:12" ht="25.5" x14ac:dyDescent="0.2">
      <c r="A34" s="111">
        <v>22</v>
      </c>
      <c r="B34" s="115" t="s">
        <v>74</v>
      </c>
      <c r="C34" s="111" t="s">
        <v>15</v>
      </c>
      <c r="D34" s="111" t="str">
        <f>'[1]6 класс'!$E$13</f>
        <v xml:space="preserve">МАОУ "СОШ № 1" г. Чебоксары </v>
      </c>
      <c r="E34" s="115" t="s">
        <v>203</v>
      </c>
      <c r="F34" s="115" t="s">
        <v>204</v>
      </c>
      <c r="G34" s="111">
        <v>3</v>
      </c>
      <c r="H34" s="111">
        <v>4</v>
      </c>
      <c r="I34" s="117">
        <v>7</v>
      </c>
      <c r="J34" s="117">
        <v>33</v>
      </c>
      <c r="K34" s="118">
        <f t="shared" si="1"/>
        <v>0.21212121212121213</v>
      </c>
      <c r="L34" s="111" t="s">
        <v>21</v>
      </c>
    </row>
    <row r="35" spans="1:12" ht="38.25" customHeight="1" x14ac:dyDescent="0.2">
      <c r="A35" s="111">
        <v>23</v>
      </c>
      <c r="B35" s="115" t="s">
        <v>210</v>
      </c>
      <c r="C35" s="111" t="s">
        <v>15</v>
      </c>
      <c r="D35" s="111" t="str">
        <f>'[1]6 класс'!$E$13</f>
        <v xml:space="preserve">МАОУ "СОШ № 1" г. Чебоксары </v>
      </c>
      <c r="E35" s="115" t="s">
        <v>205</v>
      </c>
      <c r="F35" s="115" t="s">
        <v>208</v>
      </c>
      <c r="G35" s="111">
        <v>0</v>
      </c>
      <c r="H35" s="111">
        <v>7</v>
      </c>
      <c r="I35" s="117">
        <v>7</v>
      </c>
      <c r="J35" s="117">
        <v>33</v>
      </c>
      <c r="K35" s="118">
        <f t="shared" si="1"/>
        <v>0.21212121212121213</v>
      </c>
      <c r="L35" s="111" t="s">
        <v>21</v>
      </c>
    </row>
    <row r="36" spans="1:12" ht="38.25" customHeight="1" x14ac:dyDescent="0.2">
      <c r="A36" s="111">
        <v>24</v>
      </c>
      <c r="B36" s="115" t="s">
        <v>301</v>
      </c>
      <c r="C36" s="111" t="s">
        <v>15</v>
      </c>
      <c r="D36" s="111" t="str">
        <f>'[1]6 класс'!$E$13</f>
        <v xml:space="preserve">МАОУ "СОШ № 1" г. Чебоксары </v>
      </c>
      <c r="E36" s="115" t="s">
        <v>324</v>
      </c>
      <c r="F36" s="115" t="s">
        <v>204</v>
      </c>
      <c r="G36" s="111">
        <v>2</v>
      </c>
      <c r="H36" s="111">
        <v>5</v>
      </c>
      <c r="I36" s="117">
        <f>SUM(G36:H36)</f>
        <v>7</v>
      </c>
      <c r="J36" s="117">
        <v>33</v>
      </c>
      <c r="K36" s="118">
        <f t="shared" si="1"/>
        <v>0.21212121212121213</v>
      </c>
      <c r="L36" s="111" t="s">
        <v>21</v>
      </c>
    </row>
    <row r="37" spans="1:12" ht="38.25" customHeight="1" x14ac:dyDescent="0.2">
      <c r="A37" s="111">
        <v>25</v>
      </c>
      <c r="B37" s="115" t="s">
        <v>300</v>
      </c>
      <c r="C37" s="111" t="s">
        <v>15</v>
      </c>
      <c r="D37" s="111" t="str">
        <f>'[1]6 класс'!$E$13</f>
        <v xml:space="preserve">МАОУ "СОШ № 1" г. Чебоксары </v>
      </c>
      <c r="E37" s="115" t="s">
        <v>324</v>
      </c>
      <c r="F37" s="115" t="s">
        <v>204</v>
      </c>
      <c r="G37" s="112">
        <v>1</v>
      </c>
      <c r="H37" s="112">
        <v>5</v>
      </c>
      <c r="I37" s="117">
        <f>SUM(G37:H37)</f>
        <v>6</v>
      </c>
      <c r="J37" s="117">
        <v>33</v>
      </c>
      <c r="K37" s="118">
        <f t="shared" si="1"/>
        <v>0.18181818181818182</v>
      </c>
      <c r="L37" s="111" t="s">
        <v>21</v>
      </c>
    </row>
    <row r="38" spans="1:12" ht="38.25" customHeight="1" x14ac:dyDescent="0.2">
      <c r="A38" s="111">
        <v>26</v>
      </c>
      <c r="B38" s="115" t="s">
        <v>316</v>
      </c>
      <c r="C38" s="111" t="s">
        <v>15</v>
      </c>
      <c r="D38" s="111" t="str">
        <f>'[1]6 класс'!$E$13</f>
        <v xml:space="preserve">МАОУ "СОШ № 1" г. Чебоксары </v>
      </c>
      <c r="E38" s="115" t="s">
        <v>325</v>
      </c>
      <c r="F38" s="115" t="s">
        <v>327</v>
      </c>
      <c r="G38" s="111">
        <v>0</v>
      </c>
      <c r="H38" s="111">
        <v>6</v>
      </c>
      <c r="I38" s="117">
        <f>SUM(G38:H38)</f>
        <v>6</v>
      </c>
      <c r="J38" s="117">
        <v>33</v>
      </c>
      <c r="K38" s="118">
        <f t="shared" si="1"/>
        <v>0.18181818181818182</v>
      </c>
      <c r="L38" s="111" t="s">
        <v>21</v>
      </c>
    </row>
    <row r="39" spans="1:12" ht="25.5" x14ac:dyDescent="0.2">
      <c r="A39" s="111">
        <v>27</v>
      </c>
      <c r="B39" s="115" t="s">
        <v>207</v>
      </c>
      <c r="C39" s="111" t="s">
        <v>15</v>
      </c>
      <c r="D39" s="111" t="str">
        <f>'[1]6 класс'!$E$13</f>
        <v xml:space="preserve">МАОУ "СОШ № 1" г. Чебоксары </v>
      </c>
      <c r="E39" s="115" t="s">
        <v>205</v>
      </c>
      <c r="F39" s="115" t="s">
        <v>208</v>
      </c>
      <c r="G39" s="112">
        <v>0</v>
      </c>
      <c r="H39" s="112">
        <v>5</v>
      </c>
      <c r="I39" s="117">
        <v>5</v>
      </c>
      <c r="J39" s="117">
        <v>33</v>
      </c>
      <c r="K39" s="118">
        <f t="shared" si="1"/>
        <v>0.15151515151515152</v>
      </c>
      <c r="L39" s="111" t="s">
        <v>21</v>
      </c>
    </row>
    <row r="40" spans="1:12" ht="38.25" customHeight="1" x14ac:dyDescent="0.2">
      <c r="A40" s="111">
        <v>28</v>
      </c>
      <c r="B40" s="115" t="s">
        <v>211</v>
      </c>
      <c r="C40" s="111" t="s">
        <v>15</v>
      </c>
      <c r="D40" s="111" t="str">
        <f>'[1]6 класс'!$E$13</f>
        <v xml:space="preserve">МАОУ "СОШ № 1" г. Чебоксары </v>
      </c>
      <c r="E40" s="115" t="s">
        <v>205</v>
      </c>
      <c r="F40" s="115" t="s">
        <v>206</v>
      </c>
      <c r="G40" s="112">
        <v>0</v>
      </c>
      <c r="H40" s="112">
        <v>5</v>
      </c>
      <c r="I40" s="117">
        <v>5</v>
      </c>
      <c r="J40" s="117">
        <v>33</v>
      </c>
      <c r="K40" s="118">
        <f t="shared" si="1"/>
        <v>0.15151515151515152</v>
      </c>
      <c r="L40" s="111" t="s">
        <v>21</v>
      </c>
    </row>
    <row r="41" spans="1:12" ht="38.25" customHeight="1" x14ac:dyDescent="0.2">
      <c r="A41" s="111">
        <v>29</v>
      </c>
      <c r="B41" s="115" t="s">
        <v>303</v>
      </c>
      <c r="C41" s="111" t="s">
        <v>15</v>
      </c>
      <c r="D41" s="111" t="str">
        <f>'[1]6 класс'!$E$13</f>
        <v xml:space="preserve">МАОУ "СОШ № 1" г. Чебоксары </v>
      </c>
      <c r="E41" s="115" t="s">
        <v>198</v>
      </c>
      <c r="F41" s="115" t="s">
        <v>326</v>
      </c>
      <c r="G41" s="112">
        <v>0</v>
      </c>
      <c r="H41" s="112">
        <v>5</v>
      </c>
      <c r="I41" s="117">
        <f>SUM(G41:H41)</f>
        <v>5</v>
      </c>
      <c r="J41" s="117">
        <v>33</v>
      </c>
      <c r="K41" s="118">
        <f t="shared" si="1"/>
        <v>0.15151515151515152</v>
      </c>
      <c r="L41" s="111" t="s">
        <v>21</v>
      </c>
    </row>
    <row r="42" spans="1:12" ht="38.25" customHeight="1" x14ac:dyDescent="0.2">
      <c r="A42" s="111">
        <v>30</v>
      </c>
      <c r="B42" s="115" t="s">
        <v>304</v>
      </c>
      <c r="C42" s="111" t="s">
        <v>15</v>
      </c>
      <c r="D42" s="111" t="str">
        <f>'[1]6 класс'!$E$13</f>
        <v xml:space="preserve">МАОУ "СОШ № 1" г. Чебоксары </v>
      </c>
      <c r="E42" s="115" t="s">
        <v>198</v>
      </c>
      <c r="F42" s="115" t="s">
        <v>326</v>
      </c>
      <c r="G42" s="111">
        <v>0</v>
      </c>
      <c r="H42" s="111">
        <v>5</v>
      </c>
      <c r="I42" s="117">
        <f>SUM(G42:H42)</f>
        <v>5</v>
      </c>
      <c r="J42" s="117">
        <v>33</v>
      </c>
      <c r="K42" s="118">
        <f t="shared" si="1"/>
        <v>0.15151515151515152</v>
      </c>
      <c r="L42" s="111" t="s">
        <v>21</v>
      </c>
    </row>
    <row r="43" spans="1:12" ht="38.25" customHeight="1" x14ac:dyDescent="0.2">
      <c r="A43" s="111">
        <v>31</v>
      </c>
      <c r="B43" s="115" t="s">
        <v>306</v>
      </c>
      <c r="C43" s="116" t="s">
        <v>15</v>
      </c>
      <c r="D43" s="111" t="str">
        <f>'[1]6 класс'!$E$13</f>
        <v xml:space="preserve">МАОУ "СОШ № 1" г. Чебоксары </v>
      </c>
      <c r="E43" s="115" t="s">
        <v>198</v>
      </c>
      <c r="F43" s="115" t="s">
        <v>326</v>
      </c>
      <c r="G43" s="112">
        <v>0</v>
      </c>
      <c r="H43" s="112">
        <v>5</v>
      </c>
      <c r="I43" s="117">
        <f>SUM(G43:H43)</f>
        <v>5</v>
      </c>
      <c r="J43" s="117">
        <v>33</v>
      </c>
      <c r="K43" s="118">
        <f t="shared" si="1"/>
        <v>0.15151515151515152</v>
      </c>
      <c r="L43" s="111" t="s">
        <v>21</v>
      </c>
    </row>
    <row r="44" spans="1:12" ht="38.25" customHeight="1" x14ac:dyDescent="0.2">
      <c r="A44" s="111">
        <v>32</v>
      </c>
      <c r="B44" s="115" t="s">
        <v>320</v>
      </c>
      <c r="C44" s="111" t="s">
        <v>15</v>
      </c>
      <c r="D44" s="111" t="str">
        <f>'[1]6 класс'!$E$13</f>
        <v xml:space="preserve">МАОУ "СОШ № 1" г. Чебоксары </v>
      </c>
      <c r="E44" s="115" t="s">
        <v>325</v>
      </c>
      <c r="F44" s="115" t="s">
        <v>327</v>
      </c>
      <c r="G44" s="111">
        <v>3</v>
      </c>
      <c r="H44" s="111">
        <v>2</v>
      </c>
      <c r="I44" s="117">
        <f>SUM(G44:H44)</f>
        <v>5</v>
      </c>
      <c r="J44" s="117">
        <v>33</v>
      </c>
      <c r="K44" s="118">
        <f t="shared" si="1"/>
        <v>0.15151515151515152</v>
      </c>
      <c r="L44" s="111" t="s">
        <v>21</v>
      </c>
    </row>
    <row r="45" spans="1:12" ht="25.5" x14ac:dyDescent="0.2">
      <c r="A45" s="111">
        <v>33</v>
      </c>
      <c r="B45" s="115" t="s">
        <v>75</v>
      </c>
      <c r="C45" s="111" t="s">
        <v>15</v>
      </c>
      <c r="D45" s="111" t="str">
        <f>'[1]6 класс'!$E$13</f>
        <v xml:space="preserve">МАОУ "СОШ № 1" г. Чебоксары </v>
      </c>
      <c r="E45" s="115" t="s">
        <v>203</v>
      </c>
      <c r="F45" s="115" t="s">
        <v>204</v>
      </c>
      <c r="G45" s="111">
        <v>3</v>
      </c>
      <c r="H45" s="111">
        <v>0</v>
      </c>
      <c r="I45" s="117">
        <v>3</v>
      </c>
      <c r="J45" s="117">
        <v>33</v>
      </c>
      <c r="K45" s="118">
        <f t="shared" si="1"/>
        <v>9.0909090909090912E-2</v>
      </c>
      <c r="L45" s="111" t="s">
        <v>21</v>
      </c>
    </row>
    <row r="46" spans="1:12" ht="25.5" x14ac:dyDescent="0.2">
      <c r="A46" s="111">
        <v>34</v>
      </c>
      <c r="B46" s="115" t="s">
        <v>209</v>
      </c>
      <c r="C46" s="111" t="s">
        <v>15</v>
      </c>
      <c r="D46" s="111" t="str">
        <f>'[1]6 класс'!$E$13</f>
        <v xml:space="preserve">МАОУ "СОШ № 1" г. Чебоксары </v>
      </c>
      <c r="E46" s="115" t="s">
        <v>205</v>
      </c>
      <c r="F46" s="115" t="s">
        <v>208</v>
      </c>
      <c r="G46" s="112">
        <v>0</v>
      </c>
      <c r="H46" s="112">
        <v>3</v>
      </c>
      <c r="I46" s="117">
        <v>3</v>
      </c>
      <c r="J46" s="117">
        <v>33</v>
      </c>
      <c r="K46" s="118">
        <f t="shared" si="1"/>
        <v>9.0909090909090912E-2</v>
      </c>
      <c r="L46" s="111" t="s">
        <v>21</v>
      </c>
    </row>
    <row r="47" spans="1:12" ht="25.5" x14ac:dyDescent="0.2">
      <c r="A47" s="111">
        <v>35</v>
      </c>
      <c r="B47" s="115" t="s">
        <v>116</v>
      </c>
      <c r="C47" s="111" t="s">
        <v>15</v>
      </c>
      <c r="D47" s="111" t="str">
        <f>'[1]6 класс'!$E$13</f>
        <v xml:space="preserve">МАОУ "СОШ № 1" г. Чебоксары </v>
      </c>
      <c r="E47" s="115" t="s">
        <v>205</v>
      </c>
      <c r="F47" s="115" t="s">
        <v>206</v>
      </c>
      <c r="G47" s="111">
        <v>0</v>
      </c>
      <c r="H47" s="111">
        <v>0</v>
      </c>
      <c r="I47" s="117">
        <v>3</v>
      </c>
      <c r="J47" s="117">
        <v>33</v>
      </c>
      <c r="K47" s="118">
        <f t="shared" si="1"/>
        <v>9.0909090909090912E-2</v>
      </c>
      <c r="L47" s="111" t="s">
        <v>21</v>
      </c>
    </row>
    <row r="48" spans="1:12" s="67" customFormat="1" ht="25.5" x14ac:dyDescent="0.2">
      <c r="A48" s="111">
        <v>36</v>
      </c>
      <c r="B48" s="115" t="s">
        <v>117</v>
      </c>
      <c r="C48" s="111" t="s">
        <v>15</v>
      </c>
      <c r="D48" s="111" t="str">
        <f>'[1]6 класс'!$E$13</f>
        <v xml:space="preserve">МАОУ "СОШ № 1" г. Чебоксары </v>
      </c>
      <c r="E48" s="115" t="s">
        <v>205</v>
      </c>
      <c r="F48" s="115" t="s">
        <v>206</v>
      </c>
      <c r="G48" s="111">
        <v>0</v>
      </c>
      <c r="H48" s="111">
        <v>2</v>
      </c>
      <c r="I48" s="117">
        <v>2</v>
      </c>
      <c r="J48" s="117">
        <v>33</v>
      </c>
      <c r="K48" s="118">
        <f t="shared" si="1"/>
        <v>6.0606060606060608E-2</v>
      </c>
      <c r="L48" s="111" t="s">
        <v>21</v>
      </c>
    </row>
    <row r="49" spans="1:12" ht="25.5" x14ac:dyDescent="0.2">
      <c r="A49" s="111">
        <v>37</v>
      </c>
      <c r="B49" s="115" t="s">
        <v>305</v>
      </c>
      <c r="C49" s="111" t="s">
        <v>15</v>
      </c>
      <c r="D49" s="111" t="str">
        <f>'[1]6 класс'!$E$13</f>
        <v xml:space="preserve">МАОУ "СОШ № 1" г. Чебоксары </v>
      </c>
      <c r="E49" s="115" t="s">
        <v>198</v>
      </c>
      <c r="F49" s="115" t="s">
        <v>326</v>
      </c>
      <c r="G49" s="112">
        <v>2</v>
      </c>
      <c r="H49" s="112">
        <v>0</v>
      </c>
      <c r="I49" s="117">
        <f t="shared" ref="I49:I55" si="2">SUM(G49:H49)</f>
        <v>2</v>
      </c>
      <c r="J49" s="117">
        <v>33</v>
      </c>
      <c r="K49" s="118">
        <f t="shared" si="1"/>
        <v>6.0606060606060608E-2</v>
      </c>
      <c r="L49" s="111" t="s">
        <v>21</v>
      </c>
    </row>
    <row r="50" spans="1:12" ht="38.25" customHeight="1" x14ac:dyDescent="0.2">
      <c r="A50" s="111">
        <v>38</v>
      </c>
      <c r="B50" s="115" t="s">
        <v>311</v>
      </c>
      <c r="C50" s="111" t="s">
        <v>15</v>
      </c>
      <c r="D50" s="111" t="str">
        <f>'[1]6 класс'!$E$13</f>
        <v xml:space="preserve">МАОУ "СОШ № 1" г. Чебоксары </v>
      </c>
      <c r="E50" s="115" t="s">
        <v>198</v>
      </c>
      <c r="F50" s="115" t="s">
        <v>326</v>
      </c>
      <c r="G50" s="112">
        <v>0</v>
      </c>
      <c r="H50" s="112">
        <v>2</v>
      </c>
      <c r="I50" s="117">
        <f t="shared" si="2"/>
        <v>2</v>
      </c>
      <c r="J50" s="117">
        <v>33</v>
      </c>
      <c r="K50" s="118">
        <f t="shared" si="1"/>
        <v>6.0606060606060608E-2</v>
      </c>
      <c r="L50" s="111" t="s">
        <v>21</v>
      </c>
    </row>
    <row r="51" spans="1:12" ht="25.5" x14ac:dyDescent="0.2">
      <c r="A51" s="111">
        <v>39</v>
      </c>
      <c r="B51" s="115" t="s">
        <v>312</v>
      </c>
      <c r="C51" s="111" t="s">
        <v>15</v>
      </c>
      <c r="D51" s="111" t="str">
        <f>'[1]6 класс'!$E$13</f>
        <v xml:space="preserve">МАОУ "СОШ № 1" г. Чебоксары </v>
      </c>
      <c r="E51" s="115" t="s">
        <v>198</v>
      </c>
      <c r="F51" s="115" t="s">
        <v>326</v>
      </c>
      <c r="G51" s="112">
        <v>0</v>
      </c>
      <c r="H51" s="112">
        <v>2</v>
      </c>
      <c r="I51" s="117">
        <f t="shared" si="2"/>
        <v>2</v>
      </c>
      <c r="J51" s="117">
        <v>33</v>
      </c>
      <c r="K51" s="118">
        <f t="shared" si="1"/>
        <v>6.0606060606060608E-2</v>
      </c>
      <c r="L51" s="111" t="s">
        <v>21</v>
      </c>
    </row>
    <row r="52" spans="1:12" ht="25.5" x14ac:dyDescent="0.2">
      <c r="A52" s="111">
        <v>40</v>
      </c>
      <c r="B52" s="115" t="s">
        <v>313</v>
      </c>
      <c r="C52" s="111" t="s">
        <v>15</v>
      </c>
      <c r="D52" s="111" t="str">
        <f>'[1]6 класс'!$E$13</f>
        <v xml:space="preserve">МАОУ "СОШ № 1" г. Чебоксары </v>
      </c>
      <c r="E52" s="115" t="s">
        <v>198</v>
      </c>
      <c r="F52" s="115" t="s">
        <v>326</v>
      </c>
      <c r="G52" s="111">
        <v>0</v>
      </c>
      <c r="H52" s="111">
        <v>2</v>
      </c>
      <c r="I52" s="117">
        <f t="shared" si="2"/>
        <v>2</v>
      </c>
      <c r="J52" s="117">
        <v>33</v>
      </c>
      <c r="K52" s="118">
        <f t="shared" si="1"/>
        <v>6.0606060606060608E-2</v>
      </c>
      <c r="L52" s="111" t="s">
        <v>21</v>
      </c>
    </row>
    <row r="53" spans="1:12" ht="25.5" x14ac:dyDescent="0.2">
      <c r="A53" s="111">
        <v>41</v>
      </c>
      <c r="B53" s="115" t="s">
        <v>319</v>
      </c>
      <c r="C53" s="111" t="s">
        <v>15</v>
      </c>
      <c r="D53" s="111" t="str">
        <f>'[1]6 класс'!$E$13</f>
        <v xml:space="preserve">МАОУ "СОШ № 1" г. Чебоксары </v>
      </c>
      <c r="E53" s="115" t="s">
        <v>325</v>
      </c>
      <c r="F53" s="115" t="s">
        <v>327</v>
      </c>
      <c r="G53" s="112">
        <v>0</v>
      </c>
      <c r="H53" s="112">
        <v>2</v>
      </c>
      <c r="I53" s="117">
        <f t="shared" si="2"/>
        <v>2</v>
      </c>
      <c r="J53" s="117">
        <v>33</v>
      </c>
      <c r="K53" s="118">
        <f t="shared" si="1"/>
        <v>6.0606060606060608E-2</v>
      </c>
      <c r="L53" s="111" t="s">
        <v>21</v>
      </c>
    </row>
    <row r="54" spans="1:12" ht="25.5" x14ac:dyDescent="0.2">
      <c r="A54" s="111">
        <v>42</v>
      </c>
      <c r="B54" s="115" t="s">
        <v>321</v>
      </c>
      <c r="C54" s="111" t="s">
        <v>15</v>
      </c>
      <c r="D54" s="111" t="str">
        <f>'[1]6 класс'!$E$13</f>
        <v xml:space="preserve">МАОУ "СОШ № 1" г. Чебоксары </v>
      </c>
      <c r="E54" s="115" t="s">
        <v>325</v>
      </c>
      <c r="F54" s="115" t="s">
        <v>327</v>
      </c>
      <c r="G54" s="112">
        <v>0</v>
      </c>
      <c r="H54" s="112">
        <v>2</v>
      </c>
      <c r="I54" s="117">
        <f t="shared" si="2"/>
        <v>2</v>
      </c>
      <c r="J54" s="117">
        <v>33</v>
      </c>
      <c r="K54" s="118">
        <f t="shared" si="1"/>
        <v>6.0606060606060608E-2</v>
      </c>
      <c r="L54" s="111" t="s">
        <v>21</v>
      </c>
    </row>
    <row r="55" spans="1:12" ht="25.5" x14ac:dyDescent="0.2">
      <c r="A55" s="111">
        <v>43</v>
      </c>
      <c r="B55" s="115" t="s">
        <v>322</v>
      </c>
      <c r="C55" s="116" t="s">
        <v>15</v>
      </c>
      <c r="D55" s="111" t="str">
        <f>'[1]6 класс'!$E$13</f>
        <v xml:space="preserve">МАОУ "СОШ № 1" г. Чебоксары </v>
      </c>
      <c r="E55" s="115" t="s">
        <v>325</v>
      </c>
      <c r="F55" s="115" t="s">
        <v>327</v>
      </c>
      <c r="G55" s="112">
        <v>0</v>
      </c>
      <c r="H55" s="112">
        <v>2</v>
      </c>
      <c r="I55" s="117">
        <f t="shared" si="2"/>
        <v>2</v>
      </c>
      <c r="J55" s="117">
        <v>33</v>
      </c>
      <c r="K55" s="118">
        <f t="shared" si="1"/>
        <v>6.0606060606060608E-2</v>
      </c>
      <c r="L55" s="111" t="s">
        <v>21</v>
      </c>
    </row>
    <row r="56" spans="1:12" ht="25.5" x14ac:dyDescent="0.2">
      <c r="A56" s="111">
        <v>44</v>
      </c>
      <c r="B56" s="115" t="s">
        <v>115</v>
      </c>
      <c r="C56" s="111" t="s">
        <v>15</v>
      </c>
      <c r="D56" s="111" t="str">
        <f>'[1]6 класс'!$E$13</f>
        <v xml:space="preserve">МАОУ "СОШ № 1" г. Чебоксары </v>
      </c>
      <c r="E56" s="115" t="s">
        <v>205</v>
      </c>
      <c r="F56" s="115" t="s">
        <v>206</v>
      </c>
      <c r="G56" s="111">
        <v>0</v>
      </c>
      <c r="H56" s="111">
        <v>2</v>
      </c>
      <c r="I56" s="117">
        <v>2</v>
      </c>
      <c r="J56" s="117">
        <v>33</v>
      </c>
      <c r="K56" s="118">
        <f t="shared" si="1"/>
        <v>6.0606060606060608E-2</v>
      </c>
      <c r="L56" s="111" t="s">
        <v>21</v>
      </c>
    </row>
    <row r="57" spans="1:12" ht="38.25" customHeight="1" x14ac:dyDescent="0.2">
      <c r="A57" s="111">
        <v>45</v>
      </c>
      <c r="B57" s="115" t="s">
        <v>293</v>
      </c>
      <c r="C57" s="111" t="s">
        <v>15</v>
      </c>
      <c r="D57" s="111" t="str">
        <f>'[1]6 класс'!$E$13</f>
        <v xml:space="preserve">МАОУ "СОШ № 1" г. Чебоксары </v>
      </c>
      <c r="E57" s="115" t="s">
        <v>324</v>
      </c>
      <c r="F57" s="115" t="s">
        <v>204</v>
      </c>
      <c r="G57" s="111">
        <v>0</v>
      </c>
      <c r="H57" s="111">
        <v>2</v>
      </c>
      <c r="I57" s="117">
        <f>SUM(G57:H57)</f>
        <v>2</v>
      </c>
      <c r="J57" s="117">
        <v>33</v>
      </c>
      <c r="K57" s="118">
        <f t="shared" si="1"/>
        <v>6.0606060606060608E-2</v>
      </c>
      <c r="L57" s="111" t="s">
        <v>21</v>
      </c>
    </row>
  </sheetData>
  <sortState ref="B13:M57">
    <sortCondition descending="1" ref="K13:K57"/>
  </sortState>
  <mergeCells count="9">
    <mergeCell ref="A1:L1"/>
    <mergeCell ref="A8:M8"/>
    <mergeCell ref="A9:M9"/>
    <mergeCell ref="A10:M10"/>
    <mergeCell ref="A5:M5"/>
    <mergeCell ref="A6:M6"/>
    <mergeCell ref="A7:I7"/>
    <mergeCell ref="A3:L3"/>
    <mergeCell ref="A4:L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7"/>
  <sheetViews>
    <sheetView zoomScale="112" zoomScaleNormal="112" workbookViewId="0">
      <selection activeCell="C16" sqref="C16"/>
    </sheetView>
  </sheetViews>
  <sheetFormatPr defaultRowHeight="12" x14ac:dyDescent="0.2"/>
  <cols>
    <col min="2" max="2" width="9.33203125" style="28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1.1640625" style="26" customWidth="1"/>
    <col min="8" max="8" width="11.5" style="26" customWidth="1"/>
    <col min="9" max="9" width="13" customWidth="1"/>
    <col min="10" max="10" width="22.5" customWidth="1"/>
    <col min="11" max="11" width="22.1640625" customWidth="1"/>
    <col min="12" max="12" width="17.33203125" customWidth="1"/>
  </cols>
  <sheetData>
    <row r="3" spans="1:12" ht="15" x14ac:dyDescent="0.2">
      <c r="A3" s="121" t="s">
        <v>268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5" x14ac:dyDescent="0.2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 x14ac:dyDescent="0.2">
      <c r="A5" s="136" t="s">
        <v>287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2.75" x14ac:dyDescent="0.2">
      <c r="A6" s="136" t="s">
        <v>284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12.75" x14ac:dyDescent="0.2">
      <c r="A7" s="137" t="s">
        <v>47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12.75" x14ac:dyDescent="0.2">
      <c r="A8" s="133" t="s">
        <v>98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2.75" x14ac:dyDescent="0.2">
      <c r="A9" s="133" t="s">
        <v>281</v>
      </c>
      <c r="B9" s="133"/>
      <c r="C9" s="133"/>
      <c r="D9" s="133"/>
      <c r="E9" s="133"/>
      <c r="F9" s="133"/>
      <c r="G9" s="133"/>
      <c r="H9" s="133"/>
      <c r="I9" s="39"/>
      <c r="J9" s="39"/>
      <c r="K9" s="39"/>
      <c r="L9" s="39"/>
    </row>
    <row r="10" spans="1:12" ht="12.75" x14ac:dyDescent="0.2">
      <c r="A10" s="135" t="s">
        <v>28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12.75" x14ac:dyDescent="0.2">
      <c r="A11" s="135" t="s">
        <v>29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12.75" customHeight="1" x14ac:dyDescent="0.2">
      <c r="A12" s="133" t="s">
        <v>30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s="67" customFormat="1" ht="12.75" customHeight="1" x14ac:dyDescent="0.2">
      <c r="A13" s="133" t="s">
        <v>200</v>
      </c>
      <c r="B13" s="134"/>
      <c r="C13" s="134"/>
      <c r="D13" s="134"/>
      <c r="E13" s="134"/>
      <c r="F13" s="134"/>
      <c r="G13" s="134"/>
      <c r="H13" s="134"/>
      <c r="I13" s="82"/>
      <c r="J13" s="82"/>
      <c r="K13" s="82"/>
      <c r="L13" s="82"/>
    </row>
    <row r="14" spans="1:12" ht="12.75" x14ac:dyDescent="0.2">
      <c r="A14" s="27" t="s">
        <v>31</v>
      </c>
      <c r="B14" s="27"/>
      <c r="C14" s="43"/>
      <c r="D14" s="27"/>
      <c r="E14" s="27"/>
      <c r="F14" s="27"/>
      <c r="G14" s="43"/>
      <c r="H14" s="43"/>
      <c r="I14" s="27"/>
      <c r="J14" s="27"/>
      <c r="K14" s="27"/>
      <c r="L14" s="27"/>
    </row>
    <row r="15" spans="1:12" ht="51" x14ac:dyDescent="0.2">
      <c r="A15" s="68" t="s">
        <v>0</v>
      </c>
      <c r="B15" s="68" t="s">
        <v>1</v>
      </c>
      <c r="C15" s="94" t="s">
        <v>14</v>
      </c>
      <c r="D15" s="94" t="s">
        <v>2</v>
      </c>
      <c r="E15" s="94" t="s">
        <v>3</v>
      </c>
      <c r="F15" s="94" t="s">
        <v>4</v>
      </c>
      <c r="G15" s="94" t="s">
        <v>10</v>
      </c>
      <c r="H15" s="94" t="s">
        <v>11</v>
      </c>
      <c r="I15" s="94" t="s">
        <v>5</v>
      </c>
      <c r="J15" s="94" t="s">
        <v>6</v>
      </c>
      <c r="K15" s="94" t="s">
        <v>16</v>
      </c>
      <c r="L15" s="68" t="s">
        <v>13</v>
      </c>
    </row>
    <row r="16" spans="1:12" ht="25.5" x14ac:dyDescent="0.2">
      <c r="A16" s="68">
        <v>1</v>
      </c>
      <c r="B16" s="92" t="s">
        <v>215</v>
      </c>
      <c r="C16" s="68" t="s">
        <v>15</v>
      </c>
      <c r="D16" s="64" t="s">
        <v>32</v>
      </c>
      <c r="E16" s="92" t="s">
        <v>213</v>
      </c>
      <c r="F16" s="92" t="s">
        <v>216</v>
      </c>
      <c r="G16" s="92">
        <v>3</v>
      </c>
      <c r="H16" s="92">
        <v>19</v>
      </c>
      <c r="I16" s="95">
        <v>22</v>
      </c>
      <c r="J16" s="96">
        <v>33</v>
      </c>
      <c r="K16" s="97">
        <f t="shared" ref="K16:K37" si="0">I16/J16*1</f>
        <v>0.66666666666666663</v>
      </c>
      <c r="L16" s="68" t="s">
        <v>22</v>
      </c>
    </row>
    <row r="17" spans="1:12" ht="25.5" x14ac:dyDescent="0.2">
      <c r="A17" s="68">
        <v>2</v>
      </c>
      <c r="B17" s="92" t="s">
        <v>119</v>
      </c>
      <c r="C17" s="68" t="s">
        <v>15</v>
      </c>
      <c r="D17" s="64" t="s">
        <v>32</v>
      </c>
      <c r="E17" s="92" t="s">
        <v>213</v>
      </c>
      <c r="F17" s="92" t="s">
        <v>214</v>
      </c>
      <c r="G17" s="93">
        <v>0</v>
      </c>
      <c r="H17" s="93">
        <v>20</v>
      </c>
      <c r="I17" s="96">
        <v>20</v>
      </c>
      <c r="J17" s="96">
        <v>33</v>
      </c>
      <c r="K17" s="97">
        <f t="shared" si="0"/>
        <v>0.60606060606060608</v>
      </c>
      <c r="L17" s="68" t="s">
        <v>22</v>
      </c>
    </row>
    <row r="18" spans="1:12" ht="25.5" x14ac:dyDescent="0.2">
      <c r="A18" s="68">
        <v>3</v>
      </c>
      <c r="B18" s="92" t="s">
        <v>84</v>
      </c>
      <c r="C18" s="68" t="s">
        <v>15</v>
      </c>
      <c r="D18" s="64" t="s">
        <v>32</v>
      </c>
      <c r="E18" s="92" t="s">
        <v>213</v>
      </c>
      <c r="F18" s="92" t="s">
        <v>214</v>
      </c>
      <c r="G18" s="92">
        <v>3</v>
      </c>
      <c r="H18" s="92">
        <v>15</v>
      </c>
      <c r="I18" s="95">
        <v>18</v>
      </c>
      <c r="J18" s="96">
        <v>33</v>
      </c>
      <c r="K18" s="97">
        <f t="shared" si="0"/>
        <v>0.54545454545454541</v>
      </c>
      <c r="L18" s="68" t="s">
        <v>22</v>
      </c>
    </row>
    <row r="19" spans="1:12" ht="25.5" x14ac:dyDescent="0.2">
      <c r="A19" s="68">
        <v>4</v>
      </c>
      <c r="B19" s="92" t="s">
        <v>121</v>
      </c>
      <c r="C19" s="68" t="s">
        <v>15</v>
      </c>
      <c r="D19" s="64" t="s">
        <v>32</v>
      </c>
      <c r="E19" s="92" t="s">
        <v>174</v>
      </c>
      <c r="F19" s="92" t="s">
        <v>25</v>
      </c>
      <c r="G19" s="92">
        <v>3</v>
      </c>
      <c r="H19" s="92">
        <v>7</v>
      </c>
      <c r="I19" s="95">
        <v>10</v>
      </c>
      <c r="J19" s="96">
        <v>33</v>
      </c>
      <c r="K19" s="97">
        <f t="shared" si="0"/>
        <v>0.30303030303030304</v>
      </c>
      <c r="L19" s="68" t="s">
        <v>21</v>
      </c>
    </row>
    <row r="20" spans="1:12" ht="25.5" x14ac:dyDescent="0.2">
      <c r="A20" s="68">
        <v>5</v>
      </c>
      <c r="B20" s="92" t="s">
        <v>88</v>
      </c>
      <c r="C20" s="68" t="s">
        <v>15</v>
      </c>
      <c r="D20" s="64" t="s">
        <v>32</v>
      </c>
      <c r="E20" s="92" t="s">
        <v>213</v>
      </c>
      <c r="F20" s="92" t="s">
        <v>214</v>
      </c>
      <c r="G20" s="92">
        <v>0</v>
      </c>
      <c r="H20" s="92">
        <v>9</v>
      </c>
      <c r="I20" s="95">
        <v>9</v>
      </c>
      <c r="J20" s="96">
        <v>33</v>
      </c>
      <c r="K20" s="97">
        <f t="shared" si="0"/>
        <v>0.27272727272727271</v>
      </c>
      <c r="L20" s="68" t="s">
        <v>21</v>
      </c>
    </row>
    <row r="21" spans="1:12" ht="25.5" x14ac:dyDescent="0.2">
      <c r="A21" s="68">
        <v>6</v>
      </c>
      <c r="B21" s="92" t="s">
        <v>91</v>
      </c>
      <c r="C21" s="68" t="s">
        <v>15</v>
      </c>
      <c r="D21" s="64" t="s">
        <v>32</v>
      </c>
      <c r="E21" s="92" t="s">
        <v>213</v>
      </c>
      <c r="F21" s="92" t="s">
        <v>216</v>
      </c>
      <c r="G21" s="92">
        <v>0</v>
      </c>
      <c r="H21" s="92">
        <v>9</v>
      </c>
      <c r="I21" s="95">
        <v>9</v>
      </c>
      <c r="J21" s="96">
        <v>33</v>
      </c>
      <c r="K21" s="97">
        <f t="shared" si="0"/>
        <v>0.27272727272727271</v>
      </c>
      <c r="L21" s="68" t="s">
        <v>21</v>
      </c>
    </row>
    <row r="22" spans="1:12" ht="25.5" x14ac:dyDescent="0.2">
      <c r="A22" s="68">
        <v>7</v>
      </c>
      <c r="B22" s="92" t="s">
        <v>85</v>
      </c>
      <c r="C22" s="68" t="s">
        <v>15</v>
      </c>
      <c r="D22" s="64" t="s">
        <v>32</v>
      </c>
      <c r="E22" s="92" t="s">
        <v>213</v>
      </c>
      <c r="F22" s="92" t="s">
        <v>214</v>
      </c>
      <c r="G22" s="92">
        <v>0</v>
      </c>
      <c r="H22" s="92">
        <v>6</v>
      </c>
      <c r="I22" s="95">
        <v>6</v>
      </c>
      <c r="J22" s="96">
        <v>33</v>
      </c>
      <c r="K22" s="97">
        <f t="shared" si="0"/>
        <v>0.18181818181818182</v>
      </c>
      <c r="L22" s="68" t="s">
        <v>21</v>
      </c>
    </row>
    <row r="23" spans="1:12" ht="25.5" x14ac:dyDescent="0.2">
      <c r="A23" s="68">
        <v>8</v>
      </c>
      <c r="B23" s="92" t="s">
        <v>96</v>
      </c>
      <c r="C23" s="68" t="s">
        <v>15</v>
      </c>
      <c r="D23" s="64" t="s">
        <v>32</v>
      </c>
      <c r="E23" s="68" t="s">
        <v>174</v>
      </c>
      <c r="F23" s="92" t="s">
        <v>25</v>
      </c>
      <c r="G23" s="92">
        <v>3</v>
      </c>
      <c r="H23" s="92">
        <v>3</v>
      </c>
      <c r="I23" s="95">
        <v>6</v>
      </c>
      <c r="J23" s="96">
        <v>33</v>
      </c>
      <c r="K23" s="97">
        <f t="shared" si="0"/>
        <v>0.18181818181818182</v>
      </c>
      <c r="L23" s="68" t="s">
        <v>21</v>
      </c>
    </row>
    <row r="24" spans="1:12" ht="25.5" x14ac:dyDescent="0.2">
      <c r="A24" s="68">
        <v>9</v>
      </c>
      <c r="B24" s="92" t="s">
        <v>212</v>
      </c>
      <c r="C24" s="68" t="s">
        <v>15</v>
      </c>
      <c r="D24" s="64" t="s">
        <v>32</v>
      </c>
      <c r="E24" s="92" t="s">
        <v>213</v>
      </c>
      <c r="F24" s="92" t="s">
        <v>214</v>
      </c>
      <c r="G24" s="93">
        <v>3</v>
      </c>
      <c r="H24" s="92">
        <v>2</v>
      </c>
      <c r="I24" s="95">
        <v>5</v>
      </c>
      <c r="J24" s="96">
        <v>33</v>
      </c>
      <c r="K24" s="97">
        <f t="shared" si="0"/>
        <v>0.15151515151515152</v>
      </c>
      <c r="L24" s="68" t="s">
        <v>21</v>
      </c>
    </row>
    <row r="25" spans="1:12" ht="25.5" x14ac:dyDescent="0.2">
      <c r="A25" s="68">
        <v>10</v>
      </c>
      <c r="B25" s="92" t="s">
        <v>92</v>
      </c>
      <c r="C25" s="68" t="s">
        <v>15</v>
      </c>
      <c r="D25" s="64" t="s">
        <v>32</v>
      </c>
      <c r="E25" s="92" t="s">
        <v>213</v>
      </c>
      <c r="F25" s="92" t="s">
        <v>216</v>
      </c>
      <c r="G25" s="92">
        <v>0</v>
      </c>
      <c r="H25" s="92">
        <v>5</v>
      </c>
      <c r="I25" s="96">
        <v>5</v>
      </c>
      <c r="J25" s="96">
        <v>33</v>
      </c>
      <c r="K25" s="97">
        <f t="shared" si="0"/>
        <v>0.15151515151515152</v>
      </c>
      <c r="L25" s="68" t="s">
        <v>21</v>
      </c>
    </row>
    <row r="26" spans="1:12" ht="25.5" x14ac:dyDescent="0.2">
      <c r="A26" s="68">
        <v>11</v>
      </c>
      <c r="B26" s="92" t="s">
        <v>87</v>
      </c>
      <c r="C26" s="68" t="s">
        <v>15</v>
      </c>
      <c r="D26" s="64" t="s">
        <v>32</v>
      </c>
      <c r="E26" s="92" t="s">
        <v>213</v>
      </c>
      <c r="F26" s="92" t="s">
        <v>214</v>
      </c>
      <c r="G26" s="92">
        <v>2</v>
      </c>
      <c r="H26" s="92">
        <v>3</v>
      </c>
      <c r="I26" s="95">
        <v>5</v>
      </c>
      <c r="J26" s="96">
        <v>33</v>
      </c>
      <c r="K26" s="97">
        <f t="shared" si="0"/>
        <v>0.15151515151515152</v>
      </c>
      <c r="L26" s="68" t="s">
        <v>21</v>
      </c>
    </row>
    <row r="27" spans="1:12" ht="25.5" x14ac:dyDescent="0.2">
      <c r="A27" s="68">
        <v>12</v>
      </c>
      <c r="B27" s="92" t="s">
        <v>118</v>
      </c>
      <c r="C27" s="68" t="s">
        <v>15</v>
      </c>
      <c r="D27" s="64" t="s">
        <v>32</v>
      </c>
      <c r="E27" s="92" t="s">
        <v>213</v>
      </c>
      <c r="F27" s="92" t="s">
        <v>214</v>
      </c>
      <c r="G27" s="92">
        <v>3</v>
      </c>
      <c r="H27" s="92">
        <v>2</v>
      </c>
      <c r="I27" s="95">
        <v>5</v>
      </c>
      <c r="J27" s="96">
        <v>33</v>
      </c>
      <c r="K27" s="97">
        <f t="shared" si="0"/>
        <v>0.15151515151515152</v>
      </c>
      <c r="L27" s="68" t="s">
        <v>21</v>
      </c>
    </row>
    <row r="28" spans="1:12" ht="25.5" x14ac:dyDescent="0.2">
      <c r="A28" s="68">
        <v>13</v>
      </c>
      <c r="B28" s="92" t="s">
        <v>89</v>
      </c>
      <c r="C28" s="68" t="s">
        <v>15</v>
      </c>
      <c r="D28" s="64" t="s">
        <v>32</v>
      </c>
      <c r="E28" s="92" t="s">
        <v>213</v>
      </c>
      <c r="F28" s="92" t="s">
        <v>214</v>
      </c>
      <c r="G28" s="92">
        <v>3</v>
      </c>
      <c r="H28" s="92">
        <v>2</v>
      </c>
      <c r="I28" s="95">
        <v>5</v>
      </c>
      <c r="J28" s="96">
        <v>33</v>
      </c>
      <c r="K28" s="97">
        <f t="shared" si="0"/>
        <v>0.15151515151515152</v>
      </c>
      <c r="L28" s="68" t="s">
        <v>21</v>
      </c>
    </row>
    <row r="29" spans="1:12" ht="25.5" x14ac:dyDescent="0.2">
      <c r="A29" s="68">
        <v>14</v>
      </c>
      <c r="B29" s="92" t="s">
        <v>86</v>
      </c>
      <c r="C29" s="68" t="s">
        <v>15</v>
      </c>
      <c r="D29" s="64" t="s">
        <v>32</v>
      </c>
      <c r="E29" s="92" t="s">
        <v>213</v>
      </c>
      <c r="F29" s="92" t="s">
        <v>214</v>
      </c>
      <c r="G29" s="93">
        <v>3</v>
      </c>
      <c r="H29" s="93">
        <v>0</v>
      </c>
      <c r="I29" s="95">
        <v>3</v>
      </c>
      <c r="J29" s="96">
        <v>33</v>
      </c>
      <c r="K29" s="97">
        <f t="shared" si="0"/>
        <v>9.0909090909090912E-2</v>
      </c>
      <c r="L29" s="68" t="s">
        <v>21</v>
      </c>
    </row>
    <row r="30" spans="1:12" ht="25.5" x14ac:dyDescent="0.2">
      <c r="A30" s="68">
        <v>15</v>
      </c>
      <c r="B30" s="92" t="s">
        <v>217</v>
      </c>
      <c r="C30" s="68" t="s">
        <v>15</v>
      </c>
      <c r="D30" s="64" t="s">
        <v>32</v>
      </c>
      <c r="E30" s="98" t="s">
        <v>213</v>
      </c>
      <c r="F30" s="92" t="s">
        <v>216</v>
      </c>
      <c r="G30" s="93">
        <v>0</v>
      </c>
      <c r="H30" s="93">
        <v>3</v>
      </c>
      <c r="I30" s="95">
        <v>3</v>
      </c>
      <c r="J30" s="96">
        <v>33</v>
      </c>
      <c r="K30" s="97">
        <f t="shared" si="0"/>
        <v>9.0909090909090912E-2</v>
      </c>
      <c r="L30" s="68" t="s">
        <v>21</v>
      </c>
    </row>
    <row r="31" spans="1:12" ht="25.5" x14ac:dyDescent="0.2">
      <c r="A31" s="68">
        <v>16</v>
      </c>
      <c r="B31" s="92" t="s">
        <v>95</v>
      </c>
      <c r="C31" s="68" t="s">
        <v>15</v>
      </c>
      <c r="D31" s="64" t="s">
        <v>32</v>
      </c>
      <c r="E31" s="92" t="s">
        <v>174</v>
      </c>
      <c r="F31" s="92" t="s">
        <v>25</v>
      </c>
      <c r="G31" s="92">
        <v>3</v>
      </c>
      <c r="H31" s="92">
        <v>0</v>
      </c>
      <c r="I31" s="96">
        <v>3</v>
      </c>
      <c r="J31" s="96">
        <v>33</v>
      </c>
      <c r="K31" s="97">
        <f t="shared" si="0"/>
        <v>9.0909090909090912E-2</v>
      </c>
      <c r="L31" s="68" t="s">
        <v>21</v>
      </c>
    </row>
    <row r="32" spans="1:12" ht="25.5" x14ac:dyDescent="0.2">
      <c r="A32" s="68">
        <v>17</v>
      </c>
      <c r="B32" s="92" t="s">
        <v>90</v>
      </c>
      <c r="C32" s="68" t="s">
        <v>15</v>
      </c>
      <c r="D32" s="64" t="s">
        <v>32</v>
      </c>
      <c r="E32" s="92" t="s">
        <v>203</v>
      </c>
      <c r="F32" s="92" t="s">
        <v>218</v>
      </c>
      <c r="G32" s="92">
        <v>0</v>
      </c>
      <c r="H32" s="92">
        <v>3</v>
      </c>
      <c r="I32" s="95">
        <v>3</v>
      </c>
      <c r="J32" s="96">
        <v>33</v>
      </c>
      <c r="K32" s="97">
        <f t="shared" si="0"/>
        <v>9.0909090909090912E-2</v>
      </c>
      <c r="L32" s="68" t="s">
        <v>21</v>
      </c>
    </row>
    <row r="33" spans="1:12" ht="25.5" x14ac:dyDescent="0.2">
      <c r="A33" s="68">
        <v>18</v>
      </c>
      <c r="B33" s="92" t="s">
        <v>93</v>
      </c>
      <c r="C33" s="68" t="s">
        <v>15</v>
      </c>
      <c r="D33" s="64" t="s">
        <v>32</v>
      </c>
      <c r="E33" s="92" t="s">
        <v>213</v>
      </c>
      <c r="F33" s="92" t="s">
        <v>216</v>
      </c>
      <c r="G33" s="92">
        <v>3</v>
      </c>
      <c r="H33" s="93">
        <v>0</v>
      </c>
      <c r="I33" s="95">
        <v>3</v>
      </c>
      <c r="J33" s="96">
        <v>33</v>
      </c>
      <c r="K33" s="97">
        <f t="shared" si="0"/>
        <v>9.0909090909090912E-2</v>
      </c>
      <c r="L33" s="68" t="s">
        <v>21</v>
      </c>
    </row>
    <row r="34" spans="1:12" ht="25.5" x14ac:dyDescent="0.2">
      <c r="A34" s="68">
        <v>19</v>
      </c>
      <c r="B34" s="92" t="s">
        <v>220</v>
      </c>
      <c r="C34" s="68" t="s">
        <v>15</v>
      </c>
      <c r="D34" s="64" t="s">
        <v>32</v>
      </c>
      <c r="E34" s="68" t="s">
        <v>174</v>
      </c>
      <c r="F34" s="92" t="s">
        <v>25</v>
      </c>
      <c r="G34" s="92">
        <v>0</v>
      </c>
      <c r="H34" s="92">
        <v>3</v>
      </c>
      <c r="I34" s="95">
        <v>3</v>
      </c>
      <c r="J34" s="96">
        <v>33</v>
      </c>
      <c r="K34" s="97">
        <f t="shared" si="0"/>
        <v>9.0909090909090912E-2</v>
      </c>
      <c r="L34" s="68" t="s">
        <v>221</v>
      </c>
    </row>
    <row r="35" spans="1:12" ht="25.5" x14ac:dyDescent="0.2">
      <c r="A35" s="68">
        <v>20</v>
      </c>
      <c r="B35" s="92" t="s">
        <v>83</v>
      </c>
      <c r="C35" s="68" t="s">
        <v>15</v>
      </c>
      <c r="D35" s="64" t="s">
        <v>32</v>
      </c>
      <c r="E35" s="92" t="s">
        <v>213</v>
      </c>
      <c r="F35" s="92" t="s">
        <v>214</v>
      </c>
      <c r="G35" s="93">
        <v>2</v>
      </c>
      <c r="H35" s="92">
        <v>0</v>
      </c>
      <c r="I35" s="96">
        <v>2</v>
      </c>
      <c r="J35" s="96">
        <v>33</v>
      </c>
      <c r="K35" s="97">
        <f t="shared" si="0"/>
        <v>6.0606060606060608E-2</v>
      </c>
      <c r="L35" s="68" t="s">
        <v>21</v>
      </c>
    </row>
    <row r="36" spans="1:12" ht="25.5" x14ac:dyDescent="0.2">
      <c r="A36" s="68">
        <v>21</v>
      </c>
      <c r="B36" s="92" t="s">
        <v>94</v>
      </c>
      <c r="C36" s="68" t="s">
        <v>15</v>
      </c>
      <c r="D36" s="64" t="s">
        <v>32</v>
      </c>
      <c r="E36" s="92" t="s">
        <v>174</v>
      </c>
      <c r="F36" s="92" t="s">
        <v>25</v>
      </c>
      <c r="G36" s="92">
        <v>0</v>
      </c>
      <c r="H36" s="92">
        <v>0</v>
      </c>
      <c r="I36" s="95">
        <v>0</v>
      </c>
      <c r="J36" s="96">
        <v>33</v>
      </c>
      <c r="K36" s="97">
        <f t="shared" si="0"/>
        <v>0</v>
      </c>
      <c r="L36" s="68" t="s">
        <v>21</v>
      </c>
    </row>
    <row r="37" spans="1:12" ht="25.5" x14ac:dyDescent="0.2">
      <c r="A37" s="68">
        <v>22</v>
      </c>
      <c r="B37" s="92" t="s">
        <v>120</v>
      </c>
      <c r="C37" s="68" t="s">
        <v>15</v>
      </c>
      <c r="D37" s="64" t="s">
        <v>32</v>
      </c>
      <c r="E37" s="92" t="s">
        <v>203</v>
      </c>
      <c r="F37" s="92" t="s">
        <v>219</v>
      </c>
      <c r="G37" s="92">
        <v>0</v>
      </c>
      <c r="H37" s="92">
        <v>0</v>
      </c>
      <c r="I37" s="95">
        <v>0</v>
      </c>
      <c r="J37" s="96">
        <v>33</v>
      </c>
      <c r="K37" s="97">
        <f t="shared" si="0"/>
        <v>0</v>
      </c>
      <c r="L37" s="68" t="s">
        <v>21</v>
      </c>
    </row>
    <row r="38" spans="1:12" ht="28.5" hidden="1" x14ac:dyDescent="0.2">
      <c r="A38" s="11">
        <v>48</v>
      </c>
      <c r="B38" s="20" t="s">
        <v>20</v>
      </c>
      <c r="C38" s="24" t="s">
        <v>15</v>
      </c>
      <c r="D38" s="20" t="s">
        <v>17</v>
      </c>
      <c r="E38" s="20" t="s">
        <v>24</v>
      </c>
      <c r="F38" s="20" t="s">
        <v>25</v>
      </c>
      <c r="G38" s="21">
        <v>8</v>
      </c>
      <c r="H38" s="21">
        <v>0</v>
      </c>
      <c r="I38" s="22">
        <f t="shared" ref="I38" si="1">SUM(G38:H38)</f>
        <v>8</v>
      </c>
      <c r="J38" s="22">
        <v>100</v>
      </c>
      <c r="K38" s="42">
        <f t="shared" ref="K38" si="2">I38/J38</f>
        <v>0.08</v>
      </c>
      <c r="L38" s="20" t="s">
        <v>21</v>
      </c>
    </row>
    <row r="41" spans="1:12" ht="12.75" x14ac:dyDescent="0.2">
      <c r="D41" s="5" t="s">
        <v>23</v>
      </c>
    </row>
    <row r="43" spans="1:12" ht="12.75" x14ac:dyDescent="0.2">
      <c r="D43" s="5" t="s">
        <v>23</v>
      </c>
    </row>
    <row r="45" spans="1:12" ht="12.75" x14ac:dyDescent="0.2">
      <c r="D45" s="5" t="s">
        <v>23</v>
      </c>
    </row>
    <row r="47" spans="1:12" ht="12.75" x14ac:dyDescent="0.2">
      <c r="D47" s="5" t="s">
        <v>23</v>
      </c>
    </row>
  </sheetData>
  <sortState ref="B15:M40">
    <sortCondition descending="1" ref="K15:K40"/>
  </sortState>
  <mergeCells count="10">
    <mergeCell ref="A13:H13"/>
    <mergeCell ref="A12:L12"/>
    <mergeCell ref="A10:L10"/>
    <mergeCell ref="A11:L11"/>
    <mergeCell ref="A3:L3"/>
    <mergeCell ref="A5:L5"/>
    <mergeCell ref="A6:L6"/>
    <mergeCell ref="A7:L7"/>
    <mergeCell ref="A8:L8"/>
    <mergeCell ref="A9:H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37" zoomScale="90" zoomScaleNormal="90" workbookViewId="0">
      <selection activeCell="C50" sqref="C50"/>
    </sheetView>
  </sheetViews>
  <sheetFormatPr defaultRowHeight="12" x14ac:dyDescent="0.2"/>
  <cols>
    <col min="2" max="2" width="13.33203125" customWidth="1"/>
    <col min="3" max="3" width="20.83203125" customWidth="1"/>
    <col min="4" max="4" width="24.6640625" customWidth="1"/>
    <col min="5" max="5" width="24.83203125" customWidth="1"/>
    <col min="6" max="6" width="14.5" customWidth="1"/>
    <col min="7" max="7" width="11.1640625" customWidth="1"/>
    <col min="8" max="10" width="11.5" customWidth="1"/>
    <col min="11" max="14" width="12.6640625" customWidth="1"/>
  </cols>
  <sheetData>
    <row r="3" spans="1:14" ht="15" customHeight="1" x14ac:dyDescent="0.2">
      <c r="A3" s="121" t="s">
        <v>266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 x14ac:dyDescent="0.2">
      <c r="A4" s="32"/>
      <c r="B4" s="32"/>
      <c r="C4" s="32"/>
      <c r="D4" s="32"/>
      <c r="E4" s="32"/>
      <c r="F4" s="32"/>
      <c r="G4" s="32"/>
      <c r="H4" s="32"/>
      <c r="I4" s="51"/>
      <c r="J4" s="51"/>
      <c r="K4" s="32"/>
      <c r="L4" s="32"/>
      <c r="M4" s="32"/>
      <c r="N4" s="32"/>
    </row>
    <row r="5" spans="1:14" ht="15" x14ac:dyDescent="0.2">
      <c r="A5" s="122" t="s">
        <v>285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5" x14ac:dyDescent="0.2">
      <c r="A6" s="122" t="s">
        <v>265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5" x14ac:dyDescent="0.25">
      <c r="A7" s="123" t="s">
        <v>47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5" customHeight="1" x14ac:dyDescent="0.2">
      <c r="A8" s="124" t="s">
        <v>78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 customHeight="1" x14ac:dyDescent="0.2">
      <c r="A9" s="120" t="s">
        <v>281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4.25" customHeight="1" x14ac:dyDescent="0.2">
      <c r="A10" s="127" t="s">
        <v>28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4.25" customHeight="1" x14ac:dyDescent="0.2">
      <c r="A11" s="127" t="s">
        <v>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2.75" customHeight="1" x14ac:dyDescent="0.2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s="67" customFormat="1" ht="12.75" customHeight="1" x14ac:dyDescent="0.2">
      <c r="A13" s="125" t="s">
        <v>264</v>
      </c>
      <c r="B13" s="126"/>
      <c r="C13" s="126"/>
      <c r="D13" s="126"/>
      <c r="E13" s="126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13.5" thickBot="1" x14ac:dyDescent="0.25">
      <c r="A14" s="27" t="s">
        <v>31</v>
      </c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64.5" thickBot="1" x14ac:dyDescent="0.25">
      <c r="A15" s="83" t="s">
        <v>0</v>
      </c>
      <c r="B15" s="12" t="s">
        <v>1</v>
      </c>
      <c r="C15" s="15" t="s">
        <v>14</v>
      </c>
      <c r="D15" s="15" t="s">
        <v>2</v>
      </c>
      <c r="E15" s="15" t="s">
        <v>3</v>
      </c>
      <c r="F15" s="15" t="s">
        <v>4</v>
      </c>
      <c r="G15" s="15" t="s">
        <v>10</v>
      </c>
      <c r="H15" s="15" t="s">
        <v>11</v>
      </c>
      <c r="I15" s="15" t="s">
        <v>12</v>
      </c>
      <c r="J15" s="15" t="s">
        <v>49</v>
      </c>
      <c r="K15" s="15" t="s">
        <v>5</v>
      </c>
      <c r="L15" s="15" t="s">
        <v>6</v>
      </c>
      <c r="M15" s="15" t="s">
        <v>16</v>
      </c>
      <c r="N15" s="12" t="s">
        <v>13</v>
      </c>
    </row>
    <row r="16" spans="1:14" ht="15.75" thickBot="1" x14ac:dyDescent="0.25">
      <c r="A16" s="84">
        <v>1</v>
      </c>
      <c r="B16" s="86" t="s">
        <v>127</v>
      </c>
      <c r="C16" s="87" t="s">
        <v>15</v>
      </c>
      <c r="D16" s="87" t="s">
        <v>79</v>
      </c>
      <c r="E16" s="87" t="s">
        <v>203</v>
      </c>
      <c r="F16" s="86" t="s">
        <v>222</v>
      </c>
      <c r="G16" s="87">
        <v>4</v>
      </c>
      <c r="H16" s="87">
        <v>8</v>
      </c>
      <c r="I16" s="87">
        <v>3</v>
      </c>
      <c r="J16" s="87">
        <v>44</v>
      </c>
      <c r="K16" s="90">
        <v>59</v>
      </c>
      <c r="L16" s="90">
        <v>92</v>
      </c>
      <c r="M16" s="91">
        <f>K16/L16*1</f>
        <v>0.64130434782608692</v>
      </c>
      <c r="N16" s="87" t="s">
        <v>22</v>
      </c>
    </row>
    <row r="17" spans="1:14" ht="15.75" thickBot="1" x14ac:dyDescent="0.25">
      <c r="A17" s="85">
        <v>2</v>
      </c>
      <c r="B17" s="88" t="s">
        <v>125</v>
      </c>
      <c r="C17" s="87" t="s">
        <v>15</v>
      </c>
      <c r="D17" s="87" t="s">
        <v>79</v>
      </c>
      <c r="E17" s="87" t="s">
        <v>203</v>
      </c>
      <c r="F17" s="86" t="s">
        <v>222</v>
      </c>
      <c r="G17" s="87">
        <v>3</v>
      </c>
      <c r="H17" s="87">
        <v>8</v>
      </c>
      <c r="I17" s="87">
        <v>4.5</v>
      </c>
      <c r="J17" s="87">
        <v>40</v>
      </c>
      <c r="K17" s="90">
        <v>55.5</v>
      </c>
      <c r="L17" s="90">
        <v>92</v>
      </c>
      <c r="M17" s="91">
        <f>K17/L17*1</f>
        <v>0.60326086956521741</v>
      </c>
      <c r="N17" s="87" t="s">
        <v>22</v>
      </c>
    </row>
    <row r="18" spans="1:14" ht="15.75" thickBot="1" x14ac:dyDescent="0.25">
      <c r="A18" s="85">
        <v>3</v>
      </c>
      <c r="B18" s="86" t="s">
        <v>81</v>
      </c>
      <c r="C18" s="87" t="s">
        <v>15</v>
      </c>
      <c r="D18" s="87" t="s">
        <v>79</v>
      </c>
      <c r="E18" s="87" t="s">
        <v>203</v>
      </c>
      <c r="F18" s="86" t="s">
        <v>222</v>
      </c>
      <c r="G18" s="87">
        <v>4</v>
      </c>
      <c r="H18" s="87">
        <v>5</v>
      </c>
      <c r="I18" s="87">
        <v>3.5</v>
      </c>
      <c r="J18" s="87">
        <v>21</v>
      </c>
      <c r="K18" s="90" t="s">
        <v>224</v>
      </c>
      <c r="L18" s="90">
        <v>92</v>
      </c>
      <c r="M18" s="91">
        <v>0.36399999999999999</v>
      </c>
      <c r="N18" s="87" t="s">
        <v>21</v>
      </c>
    </row>
    <row r="19" spans="1:14" ht="15.75" thickBot="1" x14ac:dyDescent="0.25">
      <c r="A19" s="85">
        <v>4</v>
      </c>
      <c r="B19" s="86" t="s">
        <v>124</v>
      </c>
      <c r="C19" s="87" t="s">
        <v>15</v>
      </c>
      <c r="D19" s="87" t="s">
        <v>79</v>
      </c>
      <c r="E19" s="87" t="s">
        <v>203</v>
      </c>
      <c r="F19" s="86" t="s">
        <v>222</v>
      </c>
      <c r="G19" s="87">
        <v>4</v>
      </c>
      <c r="H19" s="87">
        <v>9</v>
      </c>
      <c r="I19" s="87">
        <v>4.5</v>
      </c>
      <c r="J19" s="87">
        <v>11</v>
      </c>
      <c r="K19" s="90">
        <v>28.5</v>
      </c>
      <c r="L19" s="90">
        <v>92</v>
      </c>
      <c r="M19" s="91">
        <f t="shared" ref="M19:M25" si="0">K19/L19*1</f>
        <v>0.30978260869565216</v>
      </c>
      <c r="N19" s="87" t="s">
        <v>21</v>
      </c>
    </row>
    <row r="20" spans="1:14" ht="15.75" thickBot="1" x14ac:dyDescent="0.25">
      <c r="A20" s="84">
        <v>5</v>
      </c>
      <c r="B20" s="86" t="s">
        <v>126</v>
      </c>
      <c r="C20" s="87" t="s">
        <v>15</v>
      </c>
      <c r="D20" s="87" t="s">
        <v>79</v>
      </c>
      <c r="E20" s="87" t="s">
        <v>203</v>
      </c>
      <c r="F20" s="86" t="s">
        <v>222</v>
      </c>
      <c r="G20" s="87">
        <v>4.5</v>
      </c>
      <c r="H20" s="87">
        <v>5</v>
      </c>
      <c r="I20" s="87">
        <v>4.5</v>
      </c>
      <c r="J20" s="87">
        <v>14</v>
      </c>
      <c r="K20" s="90">
        <v>28</v>
      </c>
      <c r="L20" s="90">
        <v>92</v>
      </c>
      <c r="M20" s="91">
        <f t="shared" si="0"/>
        <v>0.30434782608695654</v>
      </c>
      <c r="N20" s="87" t="s">
        <v>21</v>
      </c>
    </row>
    <row r="21" spans="1:14" ht="15.75" thickBot="1" x14ac:dyDescent="0.25">
      <c r="A21" s="85">
        <v>6</v>
      </c>
      <c r="B21" s="86" t="s">
        <v>229</v>
      </c>
      <c r="C21" s="87" t="s">
        <v>15</v>
      </c>
      <c r="D21" s="87" t="s">
        <v>79</v>
      </c>
      <c r="E21" s="87" t="s">
        <v>203</v>
      </c>
      <c r="F21" s="86" t="s">
        <v>222</v>
      </c>
      <c r="G21" s="87">
        <v>3</v>
      </c>
      <c r="H21" s="87">
        <v>11</v>
      </c>
      <c r="I21" s="87">
        <v>5</v>
      </c>
      <c r="J21" s="87">
        <v>9</v>
      </c>
      <c r="K21" s="90">
        <v>28</v>
      </c>
      <c r="L21" s="90">
        <v>92</v>
      </c>
      <c r="M21" s="91">
        <f t="shared" si="0"/>
        <v>0.30434782608695654</v>
      </c>
      <c r="N21" s="87" t="s">
        <v>21</v>
      </c>
    </row>
    <row r="22" spans="1:14" ht="15.75" thickBot="1" x14ac:dyDescent="0.25">
      <c r="A22" s="85">
        <v>7</v>
      </c>
      <c r="B22" s="86" t="s">
        <v>234</v>
      </c>
      <c r="C22" s="87" t="s">
        <v>15</v>
      </c>
      <c r="D22" s="87" t="s">
        <v>79</v>
      </c>
      <c r="E22" s="87" t="s">
        <v>231</v>
      </c>
      <c r="F22" s="86" t="s">
        <v>232</v>
      </c>
      <c r="G22" s="87">
        <v>2</v>
      </c>
      <c r="H22" s="87">
        <v>10</v>
      </c>
      <c r="I22" s="87">
        <v>5</v>
      </c>
      <c r="J22" s="87">
        <v>9</v>
      </c>
      <c r="K22" s="90">
        <v>26</v>
      </c>
      <c r="L22" s="90">
        <v>92</v>
      </c>
      <c r="M22" s="91">
        <f t="shared" si="0"/>
        <v>0.28260869565217389</v>
      </c>
      <c r="N22" s="87" t="s">
        <v>21</v>
      </c>
    </row>
    <row r="23" spans="1:14" ht="15.75" thickBot="1" x14ac:dyDescent="0.25">
      <c r="A23" s="85">
        <v>8</v>
      </c>
      <c r="B23" s="86" t="s">
        <v>227</v>
      </c>
      <c r="C23" s="87" t="s">
        <v>15</v>
      </c>
      <c r="D23" s="87" t="s">
        <v>79</v>
      </c>
      <c r="E23" s="87" t="s">
        <v>203</v>
      </c>
      <c r="F23" s="86" t="s">
        <v>222</v>
      </c>
      <c r="G23" s="87">
        <v>4</v>
      </c>
      <c r="H23" s="87">
        <v>8</v>
      </c>
      <c r="I23" s="87">
        <v>4.5</v>
      </c>
      <c r="J23" s="87">
        <v>9</v>
      </c>
      <c r="K23" s="90">
        <v>25.5</v>
      </c>
      <c r="L23" s="90">
        <v>92</v>
      </c>
      <c r="M23" s="91">
        <f t="shared" si="0"/>
        <v>0.27717391304347827</v>
      </c>
      <c r="N23" s="87" t="s">
        <v>21</v>
      </c>
    </row>
    <row r="24" spans="1:14" ht="15.75" thickBot="1" x14ac:dyDescent="0.25">
      <c r="A24" s="84">
        <v>9</v>
      </c>
      <c r="B24" s="86" t="s">
        <v>235</v>
      </c>
      <c r="C24" s="87" t="s">
        <v>15</v>
      </c>
      <c r="D24" s="87" t="s">
        <v>79</v>
      </c>
      <c r="E24" s="87" t="s">
        <v>231</v>
      </c>
      <c r="F24" s="86" t="s">
        <v>232</v>
      </c>
      <c r="G24" s="87">
        <v>4</v>
      </c>
      <c r="H24" s="87">
        <v>7</v>
      </c>
      <c r="I24" s="87">
        <v>4.5</v>
      </c>
      <c r="J24" s="87">
        <v>9</v>
      </c>
      <c r="K24" s="90">
        <v>24.5</v>
      </c>
      <c r="L24" s="90">
        <v>92</v>
      </c>
      <c r="M24" s="91">
        <f t="shared" si="0"/>
        <v>0.26630434782608697</v>
      </c>
      <c r="N24" s="87" t="s">
        <v>21</v>
      </c>
    </row>
    <row r="25" spans="1:14" ht="15.75" thickBot="1" x14ac:dyDescent="0.25">
      <c r="A25" s="85">
        <v>10</v>
      </c>
      <c r="B25" s="88" t="s">
        <v>258</v>
      </c>
      <c r="C25" s="87" t="s">
        <v>15</v>
      </c>
      <c r="D25" s="87" t="s">
        <v>79</v>
      </c>
      <c r="E25" s="87" t="s">
        <v>231</v>
      </c>
      <c r="F25" s="86" t="s">
        <v>246</v>
      </c>
      <c r="G25" s="87">
        <v>4.5</v>
      </c>
      <c r="H25" s="87">
        <v>9</v>
      </c>
      <c r="I25" s="87">
        <v>2</v>
      </c>
      <c r="J25" s="87">
        <v>9</v>
      </c>
      <c r="K25" s="90">
        <v>24.5</v>
      </c>
      <c r="L25" s="90">
        <v>92</v>
      </c>
      <c r="M25" s="91">
        <f t="shared" si="0"/>
        <v>0.26630434782608697</v>
      </c>
      <c r="N25" s="87" t="s">
        <v>21</v>
      </c>
    </row>
    <row r="26" spans="1:14" ht="15.75" thickBot="1" x14ac:dyDescent="0.25">
      <c r="A26" s="85">
        <v>11</v>
      </c>
      <c r="B26" s="86" t="s">
        <v>238</v>
      </c>
      <c r="C26" s="87" t="s">
        <v>15</v>
      </c>
      <c r="D26" s="87" t="s">
        <v>79</v>
      </c>
      <c r="E26" s="87" t="s">
        <v>231</v>
      </c>
      <c r="F26" s="86" t="s">
        <v>232</v>
      </c>
      <c r="G26" s="87">
        <v>1.5</v>
      </c>
      <c r="H26" s="87">
        <v>9</v>
      </c>
      <c r="I26" s="87">
        <v>5</v>
      </c>
      <c r="J26" s="87">
        <v>9</v>
      </c>
      <c r="K26" s="90" t="s">
        <v>239</v>
      </c>
      <c r="L26" s="90">
        <v>92</v>
      </c>
      <c r="M26" s="91">
        <v>0.26600000000000001</v>
      </c>
      <c r="N26" s="87" t="s">
        <v>21</v>
      </c>
    </row>
    <row r="27" spans="1:14" s="67" customFormat="1" ht="15.75" thickBot="1" x14ac:dyDescent="0.25">
      <c r="A27" s="85">
        <v>12</v>
      </c>
      <c r="B27" s="86" t="s">
        <v>240</v>
      </c>
      <c r="C27" s="87" t="s">
        <v>15</v>
      </c>
      <c r="D27" s="87" t="s">
        <v>79</v>
      </c>
      <c r="E27" s="87" t="s">
        <v>231</v>
      </c>
      <c r="F27" s="86" t="s">
        <v>232</v>
      </c>
      <c r="G27" s="87">
        <v>1.5</v>
      </c>
      <c r="H27" s="87">
        <v>9</v>
      </c>
      <c r="I27" s="87">
        <v>4</v>
      </c>
      <c r="J27" s="87">
        <v>10</v>
      </c>
      <c r="K27" s="90" t="s">
        <v>239</v>
      </c>
      <c r="L27" s="90">
        <v>92</v>
      </c>
      <c r="M27" s="91" t="s">
        <v>241</v>
      </c>
      <c r="N27" s="87" t="s">
        <v>21</v>
      </c>
    </row>
    <row r="28" spans="1:14" s="67" customFormat="1" ht="15.75" thickBot="1" x14ac:dyDescent="0.25">
      <c r="A28" s="84">
        <v>13</v>
      </c>
      <c r="B28" s="86" t="s">
        <v>230</v>
      </c>
      <c r="C28" s="87" t="s">
        <v>15</v>
      </c>
      <c r="D28" s="87" t="s">
        <v>79</v>
      </c>
      <c r="E28" s="87" t="s">
        <v>231</v>
      </c>
      <c r="F28" s="86" t="s">
        <v>232</v>
      </c>
      <c r="G28" s="87">
        <v>3.5</v>
      </c>
      <c r="H28" s="87">
        <v>7</v>
      </c>
      <c r="I28" s="87">
        <v>4.5</v>
      </c>
      <c r="J28" s="87">
        <v>9</v>
      </c>
      <c r="K28" s="90">
        <v>24</v>
      </c>
      <c r="L28" s="90">
        <v>92</v>
      </c>
      <c r="M28" s="91">
        <f>K28/L28*1</f>
        <v>0.2608695652173913</v>
      </c>
      <c r="N28" s="87" t="s">
        <v>21</v>
      </c>
    </row>
    <row r="29" spans="1:14" ht="15.75" thickBot="1" x14ac:dyDescent="0.25">
      <c r="A29" s="85">
        <v>14</v>
      </c>
      <c r="B29" s="88" t="s">
        <v>247</v>
      </c>
      <c r="C29" s="87" t="s">
        <v>15</v>
      </c>
      <c r="D29" s="87" t="s">
        <v>79</v>
      </c>
      <c r="E29" s="87" t="s">
        <v>231</v>
      </c>
      <c r="F29" s="86" t="s">
        <v>246</v>
      </c>
      <c r="G29" s="87">
        <v>4.5</v>
      </c>
      <c r="H29" s="87">
        <v>9</v>
      </c>
      <c r="I29" s="87">
        <v>6.5</v>
      </c>
      <c r="J29" s="87">
        <v>8</v>
      </c>
      <c r="K29" s="90">
        <v>23.5</v>
      </c>
      <c r="L29" s="90">
        <v>92</v>
      </c>
      <c r="M29" s="91">
        <f>K29/L29*1</f>
        <v>0.25543478260869568</v>
      </c>
      <c r="N29" s="87" t="s">
        <v>21</v>
      </c>
    </row>
    <row r="30" spans="1:14" ht="15.75" thickBot="1" x14ac:dyDescent="0.25">
      <c r="A30" s="85">
        <v>15</v>
      </c>
      <c r="B30" s="86" t="s">
        <v>261</v>
      </c>
      <c r="C30" s="87" t="s">
        <v>15</v>
      </c>
      <c r="D30" s="87" t="s">
        <v>79</v>
      </c>
      <c r="E30" s="87" t="s">
        <v>231</v>
      </c>
      <c r="F30" s="86" t="s">
        <v>246</v>
      </c>
      <c r="G30" s="87">
        <v>4.5</v>
      </c>
      <c r="H30" s="87">
        <v>9</v>
      </c>
      <c r="I30" s="87">
        <v>3</v>
      </c>
      <c r="J30" s="87">
        <v>7</v>
      </c>
      <c r="K30" s="90">
        <v>23.5</v>
      </c>
      <c r="L30" s="90">
        <v>92</v>
      </c>
      <c r="M30" s="91">
        <f>K30/L30*1</f>
        <v>0.25543478260869568</v>
      </c>
      <c r="N30" s="87" t="s">
        <v>21</v>
      </c>
    </row>
    <row r="31" spans="1:14" ht="15.75" thickBot="1" x14ac:dyDescent="0.25">
      <c r="A31" s="85">
        <v>16</v>
      </c>
      <c r="B31" s="86" t="s">
        <v>123</v>
      </c>
      <c r="C31" s="87" t="s">
        <v>15</v>
      </c>
      <c r="D31" s="87" t="s">
        <v>79</v>
      </c>
      <c r="E31" s="87" t="s">
        <v>203</v>
      </c>
      <c r="F31" s="86" t="s">
        <v>222</v>
      </c>
      <c r="G31" s="87">
        <v>3</v>
      </c>
      <c r="H31" s="87">
        <v>9</v>
      </c>
      <c r="I31" s="87">
        <v>2.5</v>
      </c>
      <c r="J31" s="87">
        <v>9</v>
      </c>
      <c r="K31" s="90">
        <v>23.5</v>
      </c>
      <c r="L31" s="90">
        <v>92</v>
      </c>
      <c r="M31" s="91">
        <v>0.255</v>
      </c>
      <c r="N31" s="87" t="s">
        <v>21</v>
      </c>
    </row>
    <row r="32" spans="1:14" ht="15.75" thickBot="1" x14ac:dyDescent="0.25">
      <c r="A32" s="84">
        <v>17</v>
      </c>
      <c r="B32" s="86" t="s">
        <v>255</v>
      </c>
      <c r="C32" s="87" t="s">
        <v>15</v>
      </c>
      <c r="D32" s="87" t="s">
        <v>79</v>
      </c>
      <c r="E32" s="87" t="s">
        <v>231</v>
      </c>
      <c r="F32" s="86" t="s">
        <v>246</v>
      </c>
      <c r="G32" s="87">
        <v>3.5</v>
      </c>
      <c r="H32" s="87">
        <v>1</v>
      </c>
      <c r="I32" s="87">
        <v>3</v>
      </c>
      <c r="J32" s="87">
        <v>15</v>
      </c>
      <c r="K32" s="90">
        <v>22.5</v>
      </c>
      <c r="L32" s="90">
        <v>92</v>
      </c>
      <c r="M32" s="91">
        <f t="shared" ref="M32:M45" si="1">K32/L32*1</f>
        <v>0.24456521739130435</v>
      </c>
      <c r="N32" s="87" t="s">
        <v>21</v>
      </c>
    </row>
    <row r="33" spans="1:14" ht="15.75" thickBot="1" x14ac:dyDescent="0.25">
      <c r="A33" s="85">
        <v>18</v>
      </c>
      <c r="B33" s="88" t="s">
        <v>233</v>
      </c>
      <c r="C33" s="87" t="s">
        <v>15</v>
      </c>
      <c r="D33" s="87" t="s">
        <v>79</v>
      </c>
      <c r="E33" s="87" t="s">
        <v>231</v>
      </c>
      <c r="F33" s="86" t="s">
        <v>232</v>
      </c>
      <c r="G33" s="89">
        <v>1.5</v>
      </c>
      <c r="H33" s="87">
        <v>8</v>
      </c>
      <c r="I33" s="87">
        <v>3.5</v>
      </c>
      <c r="J33" s="87">
        <v>9</v>
      </c>
      <c r="K33" s="90">
        <v>22</v>
      </c>
      <c r="L33" s="90">
        <v>92</v>
      </c>
      <c r="M33" s="91">
        <f t="shared" si="1"/>
        <v>0.2391304347826087</v>
      </c>
      <c r="N33" s="87" t="s">
        <v>21</v>
      </c>
    </row>
    <row r="34" spans="1:14" ht="15.75" thickBot="1" x14ac:dyDescent="0.25">
      <c r="A34" s="85">
        <v>19</v>
      </c>
      <c r="B34" s="86" t="s">
        <v>80</v>
      </c>
      <c r="C34" s="87" t="s">
        <v>15</v>
      </c>
      <c r="D34" s="87" t="s">
        <v>79</v>
      </c>
      <c r="E34" s="87" t="s">
        <v>203</v>
      </c>
      <c r="F34" s="86" t="s">
        <v>222</v>
      </c>
      <c r="G34" s="87">
        <v>4</v>
      </c>
      <c r="H34" s="87">
        <v>11</v>
      </c>
      <c r="I34" s="87">
        <v>6</v>
      </c>
      <c r="J34" s="87">
        <v>0</v>
      </c>
      <c r="K34" s="90">
        <v>21</v>
      </c>
      <c r="L34" s="90">
        <v>92</v>
      </c>
      <c r="M34" s="91">
        <f t="shared" si="1"/>
        <v>0.22826086956521738</v>
      </c>
      <c r="N34" s="87" t="s">
        <v>21</v>
      </c>
    </row>
    <row r="35" spans="1:14" ht="15.75" thickBot="1" x14ac:dyDescent="0.25">
      <c r="A35" s="85">
        <v>20</v>
      </c>
      <c r="B35" s="86" t="s">
        <v>249</v>
      </c>
      <c r="C35" s="87" t="s">
        <v>15</v>
      </c>
      <c r="D35" s="87" t="s">
        <v>79</v>
      </c>
      <c r="E35" s="87" t="s">
        <v>231</v>
      </c>
      <c r="F35" s="86" t="s">
        <v>246</v>
      </c>
      <c r="G35" s="87">
        <v>4.5</v>
      </c>
      <c r="H35" s="87">
        <v>10</v>
      </c>
      <c r="I35" s="87">
        <v>6</v>
      </c>
      <c r="J35" s="87">
        <v>0</v>
      </c>
      <c r="K35" s="90">
        <v>21</v>
      </c>
      <c r="L35" s="90">
        <v>92</v>
      </c>
      <c r="M35" s="91">
        <f t="shared" si="1"/>
        <v>0.22826086956521738</v>
      </c>
      <c r="N35" s="87" t="s">
        <v>21</v>
      </c>
    </row>
    <row r="36" spans="1:14" ht="15.75" thickBot="1" x14ac:dyDescent="0.25">
      <c r="A36" s="84">
        <v>21</v>
      </c>
      <c r="B36" s="86" t="s">
        <v>250</v>
      </c>
      <c r="C36" s="87" t="s">
        <v>15</v>
      </c>
      <c r="D36" s="87" t="s">
        <v>79</v>
      </c>
      <c r="E36" s="87" t="s">
        <v>231</v>
      </c>
      <c r="F36" s="86" t="s">
        <v>246</v>
      </c>
      <c r="G36" s="87">
        <v>4.5</v>
      </c>
      <c r="H36" s="87">
        <v>10</v>
      </c>
      <c r="I36" s="87">
        <v>6</v>
      </c>
      <c r="J36" s="87">
        <v>0</v>
      </c>
      <c r="K36" s="90">
        <v>21</v>
      </c>
      <c r="L36" s="90">
        <v>92</v>
      </c>
      <c r="M36" s="91">
        <f t="shared" si="1"/>
        <v>0.22826086956521738</v>
      </c>
      <c r="N36" s="87" t="s">
        <v>21</v>
      </c>
    </row>
    <row r="37" spans="1:14" ht="15.75" thickBot="1" x14ac:dyDescent="0.25">
      <c r="A37" s="85">
        <v>22</v>
      </c>
      <c r="B37" s="86" t="s">
        <v>251</v>
      </c>
      <c r="C37" s="87" t="s">
        <v>15</v>
      </c>
      <c r="D37" s="87" t="s">
        <v>79</v>
      </c>
      <c r="E37" s="87" t="s">
        <v>231</v>
      </c>
      <c r="F37" s="86" t="s">
        <v>246</v>
      </c>
      <c r="G37" s="87">
        <v>4.5</v>
      </c>
      <c r="H37" s="87">
        <v>10</v>
      </c>
      <c r="I37" s="87">
        <v>6</v>
      </c>
      <c r="J37" s="87">
        <v>0</v>
      </c>
      <c r="K37" s="90">
        <v>21</v>
      </c>
      <c r="L37" s="90">
        <v>92</v>
      </c>
      <c r="M37" s="91">
        <f t="shared" si="1"/>
        <v>0.22826086956521738</v>
      </c>
      <c r="N37" s="87" t="s">
        <v>21</v>
      </c>
    </row>
    <row r="38" spans="1:14" ht="15.75" thickBot="1" x14ac:dyDescent="0.25">
      <c r="A38" s="85">
        <v>23</v>
      </c>
      <c r="B38" s="86" t="s">
        <v>254</v>
      </c>
      <c r="C38" s="87" t="s">
        <v>15</v>
      </c>
      <c r="D38" s="87" t="s">
        <v>79</v>
      </c>
      <c r="E38" s="87" t="s">
        <v>231</v>
      </c>
      <c r="F38" s="86" t="s">
        <v>246</v>
      </c>
      <c r="G38" s="87">
        <v>4</v>
      </c>
      <c r="H38" s="87">
        <v>2</v>
      </c>
      <c r="I38" s="87">
        <v>3</v>
      </c>
      <c r="J38" s="87">
        <v>12</v>
      </c>
      <c r="K38" s="90">
        <v>21</v>
      </c>
      <c r="L38" s="90">
        <v>92</v>
      </c>
      <c r="M38" s="91">
        <f t="shared" si="1"/>
        <v>0.22826086956521738</v>
      </c>
      <c r="N38" s="87" t="s">
        <v>21</v>
      </c>
    </row>
    <row r="39" spans="1:14" ht="15.75" thickBot="1" x14ac:dyDescent="0.25">
      <c r="A39" s="85">
        <v>24</v>
      </c>
      <c r="B39" s="86" t="s">
        <v>263</v>
      </c>
      <c r="C39" s="87" t="s">
        <v>15</v>
      </c>
      <c r="D39" s="87" t="s">
        <v>79</v>
      </c>
      <c r="E39" s="87" t="s">
        <v>231</v>
      </c>
      <c r="F39" s="86" t="s">
        <v>246</v>
      </c>
      <c r="G39" s="87">
        <v>4.5</v>
      </c>
      <c r="H39" s="87">
        <v>10</v>
      </c>
      <c r="I39" s="87">
        <v>6</v>
      </c>
      <c r="J39" s="87">
        <v>0</v>
      </c>
      <c r="K39" s="90">
        <v>21</v>
      </c>
      <c r="L39" s="90">
        <v>92</v>
      </c>
      <c r="M39" s="91">
        <f t="shared" si="1"/>
        <v>0.22826086956521738</v>
      </c>
      <c r="N39" s="87" t="s">
        <v>21</v>
      </c>
    </row>
    <row r="40" spans="1:14" ht="15.75" thickBot="1" x14ac:dyDescent="0.25">
      <c r="A40" s="84">
        <v>25</v>
      </c>
      <c r="B40" s="86" t="s">
        <v>122</v>
      </c>
      <c r="C40" s="87" t="s">
        <v>15</v>
      </c>
      <c r="D40" s="87" t="s">
        <v>79</v>
      </c>
      <c r="E40" s="87" t="s">
        <v>203</v>
      </c>
      <c r="F40" s="86" t="s">
        <v>222</v>
      </c>
      <c r="G40" s="87">
        <v>4</v>
      </c>
      <c r="H40" s="87">
        <v>11</v>
      </c>
      <c r="I40" s="87" t="s">
        <v>223</v>
      </c>
      <c r="J40" s="87">
        <v>0</v>
      </c>
      <c r="K40" s="90">
        <v>20.5</v>
      </c>
      <c r="L40" s="90">
        <v>92</v>
      </c>
      <c r="M40" s="91">
        <f t="shared" si="1"/>
        <v>0.22282608695652173</v>
      </c>
      <c r="N40" s="87" t="s">
        <v>21</v>
      </c>
    </row>
    <row r="41" spans="1:14" ht="15.75" thickBot="1" x14ac:dyDescent="0.25">
      <c r="A41" s="85">
        <v>26</v>
      </c>
      <c r="B41" s="86" t="s">
        <v>237</v>
      </c>
      <c r="C41" s="87" t="s">
        <v>15</v>
      </c>
      <c r="D41" s="87" t="s">
        <v>79</v>
      </c>
      <c r="E41" s="87" t="s">
        <v>231</v>
      </c>
      <c r="F41" s="86" t="s">
        <v>232</v>
      </c>
      <c r="G41" s="87">
        <v>1.5</v>
      </c>
      <c r="H41" s="87">
        <v>7</v>
      </c>
      <c r="I41" s="87">
        <v>3</v>
      </c>
      <c r="J41" s="87">
        <v>9</v>
      </c>
      <c r="K41" s="90">
        <v>20.5</v>
      </c>
      <c r="L41" s="90">
        <v>92</v>
      </c>
      <c r="M41" s="91">
        <f t="shared" si="1"/>
        <v>0.22282608695652173</v>
      </c>
      <c r="N41" s="87" t="s">
        <v>21</v>
      </c>
    </row>
    <row r="42" spans="1:14" ht="15.75" thickBot="1" x14ac:dyDescent="0.25">
      <c r="A42" s="85">
        <v>27</v>
      </c>
      <c r="B42" s="86" t="s">
        <v>228</v>
      </c>
      <c r="C42" s="87" t="s">
        <v>15</v>
      </c>
      <c r="D42" s="87" t="s">
        <v>79</v>
      </c>
      <c r="E42" s="87" t="s">
        <v>203</v>
      </c>
      <c r="F42" s="86" t="s">
        <v>222</v>
      </c>
      <c r="G42" s="87">
        <v>2.5</v>
      </c>
      <c r="H42" s="87">
        <v>8</v>
      </c>
      <c r="I42" s="87">
        <v>0.5</v>
      </c>
      <c r="J42" s="87">
        <v>9</v>
      </c>
      <c r="K42" s="90">
        <v>20</v>
      </c>
      <c r="L42" s="90">
        <v>92</v>
      </c>
      <c r="M42" s="91">
        <f t="shared" si="1"/>
        <v>0.21739130434782608</v>
      </c>
      <c r="N42" s="87" t="s">
        <v>21</v>
      </c>
    </row>
    <row r="43" spans="1:14" ht="15.75" thickBot="1" x14ac:dyDescent="0.25">
      <c r="A43" s="85">
        <v>28</v>
      </c>
      <c r="B43" s="86" t="s">
        <v>252</v>
      </c>
      <c r="C43" s="87" t="s">
        <v>15</v>
      </c>
      <c r="D43" s="87" t="s">
        <v>79</v>
      </c>
      <c r="E43" s="87" t="s">
        <v>231</v>
      </c>
      <c r="F43" s="86" t="s">
        <v>246</v>
      </c>
      <c r="G43" s="87">
        <v>4.5</v>
      </c>
      <c r="H43" s="87">
        <v>10</v>
      </c>
      <c r="I43" s="87">
        <v>5.5</v>
      </c>
      <c r="J43" s="87">
        <v>0</v>
      </c>
      <c r="K43" s="90">
        <v>20</v>
      </c>
      <c r="L43" s="90">
        <v>92</v>
      </c>
      <c r="M43" s="91">
        <f t="shared" si="1"/>
        <v>0.21739130434782608</v>
      </c>
      <c r="N43" s="87" t="s">
        <v>21</v>
      </c>
    </row>
    <row r="44" spans="1:14" ht="15.75" thickBot="1" x14ac:dyDescent="0.25">
      <c r="A44" s="84">
        <v>29</v>
      </c>
      <c r="B44" s="86" t="s">
        <v>253</v>
      </c>
      <c r="C44" s="87" t="s">
        <v>15</v>
      </c>
      <c r="D44" s="87" t="s">
        <v>79</v>
      </c>
      <c r="E44" s="87" t="s">
        <v>231</v>
      </c>
      <c r="F44" s="86" t="s">
        <v>246</v>
      </c>
      <c r="G44" s="87">
        <v>4.5</v>
      </c>
      <c r="H44" s="87">
        <v>9</v>
      </c>
      <c r="I44" s="87">
        <v>6</v>
      </c>
      <c r="J44" s="87">
        <v>0</v>
      </c>
      <c r="K44" s="90">
        <v>20</v>
      </c>
      <c r="L44" s="90">
        <v>92</v>
      </c>
      <c r="M44" s="91">
        <f t="shared" si="1"/>
        <v>0.21739130434782608</v>
      </c>
      <c r="N44" s="87" t="s">
        <v>21</v>
      </c>
    </row>
    <row r="45" spans="1:14" ht="15.75" thickBot="1" x14ac:dyDescent="0.25">
      <c r="A45" s="85">
        <v>30</v>
      </c>
      <c r="B45" s="86" t="s">
        <v>256</v>
      </c>
      <c r="C45" s="87" t="s">
        <v>15</v>
      </c>
      <c r="D45" s="87" t="s">
        <v>79</v>
      </c>
      <c r="E45" s="87" t="s">
        <v>231</v>
      </c>
      <c r="F45" s="86" t="s">
        <v>246</v>
      </c>
      <c r="G45" s="87">
        <v>4</v>
      </c>
      <c r="H45" s="87">
        <v>1</v>
      </c>
      <c r="I45" s="87">
        <v>2.5</v>
      </c>
      <c r="J45" s="87">
        <v>12</v>
      </c>
      <c r="K45" s="90">
        <v>19.5</v>
      </c>
      <c r="L45" s="90">
        <v>92</v>
      </c>
      <c r="M45" s="91">
        <f t="shared" si="1"/>
        <v>0.21195652173913043</v>
      </c>
      <c r="N45" s="87" t="s">
        <v>21</v>
      </c>
    </row>
    <row r="46" spans="1:14" ht="15.75" thickBot="1" x14ac:dyDescent="0.25">
      <c r="A46" s="85">
        <v>31</v>
      </c>
      <c r="B46" s="86" t="s">
        <v>245</v>
      </c>
      <c r="C46" s="87" t="s">
        <v>15</v>
      </c>
      <c r="D46" s="87" t="s">
        <v>79</v>
      </c>
      <c r="E46" s="87" t="s">
        <v>231</v>
      </c>
      <c r="F46" s="86" t="s">
        <v>246</v>
      </c>
      <c r="G46" s="87">
        <v>4.5</v>
      </c>
      <c r="H46" s="87">
        <v>9</v>
      </c>
      <c r="I46" s="87">
        <v>5</v>
      </c>
      <c r="J46" s="87">
        <v>0</v>
      </c>
      <c r="K46" s="90">
        <v>18.5</v>
      </c>
      <c r="L46" s="90">
        <v>92</v>
      </c>
      <c r="M46" s="91">
        <v>0.20599999999999999</v>
      </c>
      <c r="N46" s="87" t="s">
        <v>21</v>
      </c>
    </row>
    <row r="47" spans="1:14" ht="15.75" thickBot="1" x14ac:dyDescent="0.25">
      <c r="A47" s="85">
        <v>32</v>
      </c>
      <c r="B47" s="86" t="s">
        <v>242</v>
      </c>
      <c r="C47" s="87" t="s">
        <v>15</v>
      </c>
      <c r="D47" s="87" t="s">
        <v>79</v>
      </c>
      <c r="E47" s="87" t="s">
        <v>231</v>
      </c>
      <c r="F47" s="86" t="s">
        <v>232</v>
      </c>
      <c r="G47" s="87">
        <v>2.5</v>
      </c>
      <c r="H47" s="87">
        <v>3</v>
      </c>
      <c r="I47" s="87">
        <v>3</v>
      </c>
      <c r="J47" s="87">
        <v>9</v>
      </c>
      <c r="K47" s="90">
        <v>17.5</v>
      </c>
      <c r="L47" s="90">
        <v>92</v>
      </c>
      <c r="M47" s="91">
        <f>K47/L47*1</f>
        <v>0.19021739130434784</v>
      </c>
      <c r="N47" s="87" t="s">
        <v>21</v>
      </c>
    </row>
    <row r="48" spans="1:14" ht="15.75" thickBot="1" x14ac:dyDescent="0.25">
      <c r="A48" s="84">
        <v>33</v>
      </c>
      <c r="B48" s="86" t="s">
        <v>236</v>
      </c>
      <c r="C48" s="87" t="s">
        <v>15</v>
      </c>
      <c r="D48" s="87" t="s">
        <v>79</v>
      </c>
      <c r="E48" s="87" t="s">
        <v>231</v>
      </c>
      <c r="F48" s="86" t="s">
        <v>232</v>
      </c>
      <c r="G48" s="87">
        <v>2.5</v>
      </c>
      <c r="H48" s="87">
        <v>6</v>
      </c>
      <c r="I48" s="87">
        <v>4.5</v>
      </c>
      <c r="J48" s="87">
        <v>3</v>
      </c>
      <c r="K48" s="90">
        <v>16</v>
      </c>
      <c r="L48" s="90">
        <v>92</v>
      </c>
      <c r="M48" s="91">
        <f>K48/L48*1</f>
        <v>0.17391304347826086</v>
      </c>
      <c r="N48" s="87" t="s">
        <v>21</v>
      </c>
    </row>
    <row r="49" spans="1:14" ht="15.75" thickBot="1" x14ac:dyDescent="0.25">
      <c r="A49" s="85">
        <v>34</v>
      </c>
      <c r="B49" s="86" t="s">
        <v>226</v>
      </c>
      <c r="C49" s="87" t="s">
        <v>15</v>
      </c>
      <c r="D49" s="87" t="s">
        <v>79</v>
      </c>
      <c r="E49" s="87" t="s">
        <v>203</v>
      </c>
      <c r="F49" s="86" t="s">
        <v>222</v>
      </c>
      <c r="G49" s="87">
        <v>3.5</v>
      </c>
      <c r="H49" s="87">
        <v>8</v>
      </c>
      <c r="I49" s="87">
        <v>4</v>
      </c>
      <c r="J49" s="87">
        <v>0</v>
      </c>
      <c r="K49" s="90">
        <v>15.5</v>
      </c>
      <c r="L49" s="90">
        <v>92</v>
      </c>
      <c r="M49" s="91">
        <f>K49/L49*1</f>
        <v>0.16847826086956522</v>
      </c>
      <c r="N49" s="87" t="s">
        <v>21</v>
      </c>
    </row>
    <row r="50" spans="1:14" ht="15.75" thickBot="1" x14ac:dyDescent="0.25">
      <c r="A50" s="85">
        <v>35</v>
      </c>
      <c r="B50" s="86" t="s">
        <v>82</v>
      </c>
      <c r="C50" s="87" t="s">
        <v>15</v>
      </c>
      <c r="D50" s="87" t="s">
        <v>79</v>
      </c>
      <c r="E50" s="87" t="s">
        <v>203</v>
      </c>
      <c r="F50" s="86" t="s">
        <v>222</v>
      </c>
      <c r="G50" s="87">
        <v>4</v>
      </c>
      <c r="H50" s="87">
        <v>9</v>
      </c>
      <c r="I50" s="87">
        <v>2.5</v>
      </c>
      <c r="J50" s="87">
        <v>0</v>
      </c>
      <c r="K50" s="90" t="s">
        <v>225</v>
      </c>
      <c r="L50" s="90">
        <v>92</v>
      </c>
      <c r="M50" s="91">
        <v>0.16800000000000001</v>
      </c>
      <c r="N50" s="87" t="s">
        <v>21</v>
      </c>
    </row>
    <row r="51" spans="1:14" ht="15.75" thickBot="1" x14ac:dyDescent="0.25">
      <c r="A51" s="85">
        <v>36</v>
      </c>
      <c r="B51" s="86" t="s">
        <v>244</v>
      </c>
      <c r="C51" s="87" t="s">
        <v>15</v>
      </c>
      <c r="D51" s="87" t="s">
        <v>79</v>
      </c>
      <c r="E51" s="87" t="s">
        <v>231</v>
      </c>
      <c r="F51" s="86" t="s">
        <v>232</v>
      </c>
      <c r="G51" s="87">
        <v>1.5</v>
      </c>
      <c r="H51" s="87">
        <v>8</v>
      </c>
      <c r="I51" s="87">
        <v>4</v>
      </c>
      <c r="J51" s="87">
        <v>0</v>
      </c>
      <c r="K51" s="90">
        <v>13.5</v>
      </c>
      <c r="L51" s="90">
        <v>92</v>
      </c>
      <c r="M51" s="91">
        <f t="shared" ref="M51:M57" si="2">K51/L51*1</f>
        <v>0.14673913043478262</v>
      </c>
      <c r="N51" s="87" t="s">
        <v>21</v>
      </c>
    </row>
    <row r="52" spans="1:14" ht="15.75" thickBot="1" x14ac:dyDescent="0.25">
      <c r="A52" s="84">
        <v>37</v>
      </c>
      <c r="B52" s="86" t="s">
        <v>259</v>
      </c>
      <c r="C52" s="87" t="s">
        <v>15</v>
      </c>
      <c r="D52" s="87" t="s">
        <v>79</v>
      </c>
      <c r="E52" s="87" t="s">
        <v>231</v>
      </c>
      <c r="F52" s="86" t="s">
        <v>246</v>
      </c>
      <c r="G52" s="87">
        <v>1.5</v>
      </c>
      <c r="H52" s="87">
        <v>9</v>
      </c>
      <c r="I52" s="87">
        <v>2</v>
      </c>
      <c r="J52" s="87">
        <v>0</v>
      </c>
      <c r="K52" s="90">
        <v>13</v>
      </c>
      <c r="L52" s="90">
        <v>92</v>
      </c>
      <c r="M52" s="91">
        <f t="shared" si="2"/>
        <v>0.14130434782608695</v>
      </c>
      <c r="N52" s="87" t="s">
        <v>21</v>
      </c>
    </row>
    <row r="53" spans="1:14" ht="15.75" thickBot="1" x14ac:dyDescent="0.25">
      <c r="A53" s="85">
        <v>38</v>
      </c>
      <c r="B53" s="86" t="s">
        <v>248</v>
      </c>
      <c r="C53" s="87" t="s">
        <v>15</v>
      </c>
      <c r="D53" s="87" t="s">
        <v>79</v>
      </c>
      <c r="E53" s="87" t="s">
        <v>231</v>
      </c>
      <c r="F53" s="86" t="s">
        <v>246</v>
      </c>
      <c r="G53" s="87">
        <v>0.5</v>
      </c>
      <c r="H53" s="87">
        <v>9</v>
      </c>
      <c r="I53" s="87">
        <v>3.5</v>
      </c>
      <c r="J53" s="87">
        <v>0</v>
      </c>
      <c r="K53" s="90">
        <v>13</v>
      </c>
      <c r="L53" s="90">
        <v>92</v>
      </c>
      <c r="M53" s="91">
        <f t="shared" si="2"/>
        <v>0.14130434782608695</v>
      </c>
      <c r="N53" s="87" t="s">
        <v>21</v>
      </c>
    </row>
    <row r="54" spans="1:14" ht="15.75" thickBot="1" x14ac:dyDescent="0.25">
      <c r="A54" s="85">
        <v>39</v>
      </c>
      <c r="B54" s="86" t="s">
        <v>243</v>
      </c>
      <c r="C54" s="87" t="s">
        <v>15</v>
      </c>
      <c r="D54" s="87" t="s">
        <v>79</v>
      </c>
      <c r="E54" s="87" t="s">
        <v>231</v>
      </c>
      <c r="F54" s="86" t="s">
        <v>232</v>
      </c>
      <c r="G54" s="87">
        <v>1</v>
      </c>
      <c r="H54" s="87">
        <v>8</v>
      </c>
      <c r="I54" s="87">
        <v>3</v>
      </c>
      <c r="J54" s="87">
        <v>0</v>
      </c>
      <c r="K54" s="90">
        <v>12</v>
      </c>
      <c r="L54" s="90">
        <v>92</v>
      </c>
      <c r="M54" s="91">
        <f t="shared" si="2"/>
        <v>0.13043478260869565</v>
      </c>
      <c r="N54" s="87" t="s">
        <v>21</v>
      </c>
    </row>
    <row r="55" spans="1:14" ht="15.75" thickBot="1" x14ac:dyDescent="0.25">
      <c r="A55" s="85">
        <v>40</v>
      </c>
      <c r="B55" s="86" t="s">
        <v>260</v>
      </c>
      <c r="C55" s="87" t="s">
        <v>15</v>
      </c>
      <c r="D55" s="87" t="s">
        <v>79</v>
      </c>
      <c r="E55" s="87" t="s">
        <v>231</v>
      </c>
      <c r="F55" s="86" t="s">
        <v>246</v>
      </c>
      <c r="G55" s="87">
        <v>1</v>
      </c>
      <c r="H55" s="87">
        <v>1</v>
      </c>
      <c r="I55" s="87">
        <v>0</v>
      </c>
      <c r="J55" s="87">
        <v>9</v>
      </c>
      <c r="K55" s="90">
        <v>11</v>
      </c>
      <c r="L55" s="90">
        <v>92</v>
      </c>
      <c r="M55" s="91">
        <f t="shared" si="2"/>
        <v>0.11956521739130435</v>
      </c>
      <c r="N55" s="87" t="s">
        <v>21</v>
      </c>
    </row>
    <row r="56" spans="1:14" ht="15.75" thickBot="1" x14ac:dyDescent="0.25">
      <c r="A56" s="84">
        <v>41</v>
      </c>
      <c r="B56" s="86" t="s">
        <v>262</v>
      </c>
      <c r="C56" s="87" t="s">
        <v>15</v>
      </c>
      <c r="D56" s="87" t="s">
        <v>79</v>
      </c>
      <c r="E56" s="87" t="s">
        <v>231</v>
      </c>
      <c r="F56" s="86" t="s">
        <v>246</v>
      </c>
      <c r="G56" s="89">
        <v>1.5</v>
      </c>
      <c r="H56" s="87">
        <v>0</v>
      </c>
      <c r="I56" s="89">
        <v>1</v>
      </c>
      <c r="J56" s="87">
        <v>0</v>
      </c>
      <c r="K56" s="90">
        <v>3</v>
      </c>
      <c r="L56" s="90">
        <v>92</v>
      </c>
      <c r="M56" s="91">
        <f t="shared" si="2"/>
        <v>3.2608695652173912E-2</v>
      </c>
      <c r="N56" s="87" t="s">
        <v>21</v>
      </c>
    </row>
    <row r="57" spans="1:14" ht="15.75" thickBot="1" x14ac:dyDescent="0.25">
      <c r="A57" s="85">
        <v>42</v>
      </c>
      <c r="B57" s="86" t="s">
        <v>257</v>
      </c>
      <c r="C57" s="87" t="s">
        <v>15</v>
      </c>
      <c r="D57" s="87" t="s">
        <v>79</v>
      </c>
      <c r="E57" s="87" t="s">
        <v>231</v>
      </c>
      <c r="F57" s="86" t="s">
        <v>246</v>
      </c>
      <c r="G57" s="87">
        <v>1.5</v>
      </c>
      <c r="H57" s="87">
        <v>0</v>
      </c>
      <c r="I57" s="87">
        <v>0.5</v>
      </c>
      <c r="J57" s="87">
        <v>0</v>
      </c>
      <c r="K57" s="90">
        <v>2</v>
      </c>
      <c r="L57" s="90">
        <v>92</v>
      </c>
      <c r="M57" s="91">
        <f t="shared" si="2"/>
        <v>2.1739130434782608E-2</v>
      </c>
      <c r="N57" s="87" t="s">
        <v>21</v>
      </c>
    </row>
  </sheetData>
  <sortState ref="B16:O57">
    <sortCondition descending="1" ref="M16:M57"/>
  </sortState>
  <mergeCells count="10">
    <mergeCell ref="A13:E13"/>
    <mergeCell ref="A10:N10"/>
    <mergeCell ref="A11:N11"/>
    <mergeCell ref="A12:N12"/>
    <mergeCell ref="A3:N3"/>
    <mergeCell ref="A5:N5"/>
    <mergeCell ref="A6:N6"/>
    <mergeCell ref="A7:N7"/>
    <mergeCell ref="A8:N8"/>
    <mergeCell ref="A9:N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9"/>
  <sheetViews>
    <sheetView zoomScale="78" zoomScaleNormal="78" workbookViewId="0">
      <selection activeCell="C18" sqref="C18"/>
    </sheetView>
  </sheetViews>
  <sheetFormatPr defaultRowHeight="12" x14ac:dyDescent="0.2"/>
  <cols>
    <col min="1" max="1" width="7.1640625" customWidth="1"/>
    <col min="2" max="2" width="14.5" customWidth="1"/>
    <col min="3" max="3" width="20.83203125" customWidth="1"/>
    <col min="4" max="4" width="24.6640625" customWidth="1"/>
    <col min="5" max="5" width="32.6640625" customWidth="1"/>
    <col min="6" max="6" width="14.5" customWidth="1"/>
    <col min="7" max="10" width="11.16406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x14ac:dyDescent="0.2">
      <c r="A3" s="121" t="s">
        <v>267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 x14ac:dyDescent="0.2">
      <c r="A4" s="29"/>
      <c r="B4" s="29"/>
      <c r="C4" s="29"/>
      <c r="D4" s="29"/>
      <c r="E4" s="29"/>
      <c r="F4" s="29"/>
      <c r="G4" s="29"/>
      <c r="H4" s="40"/>
      <c r="I4" s="40"/>
      <c r="J4" s="40"/>
      <c r="K4" s="29"/>
      <c r="L4" s="29"/>
      <c r="M4" s="29"/>
      <c r="N4" s="29"/>
    </row>
    <row r="5" spans="1:14" ht="15" x14ac:dyDescent="0.2">
      <c r="A5" s="122" t="s">
        <v>288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5" x14ac:dyDescent="0.2">
      <c r="A6" s="122" t="s">
        <v>286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5" x14ac:dyDescent="0.25">
      <c r="A7" s="123" t="s">
        <v>47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5" customHeight="1" x14ac:dyDescent="0.2">
      <c r="A8" s="124" t="s">
        <v>98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 customHeight="1" x14ac:dyDescent="0.2">
      <c r="A9" s="120" t="s">
        <v>281</v>
      </c>
      <c r="B9" s="120"/>
      <c r="C9" s="120"/>
      <c r="D9" s="120"/>
      <c r="E9" s="120"/>
      <c r="F9" s="120"/>
      <c r="G9" s="120"/>
      <c r="H9" s="120"/>
      <c r="I9" s="120"/>
      <c r="J9" s="120"/>
      <c r="K9" s="30"/>
      <c r="L9" s="30"/>
      <c r="M9" s="30"/>
      <c r="N9" s="30"/>
    </row>
    <row r="10" spans="1:14" ht="14.25" customHeight="1" x14ac:dyDescent="0.2">
      <c r="A10" s="127" t="s">
        <v>28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4.25" customHeight="1" x14ac:dyDescent="0.2">
      <c r="A11" s="127" t="s">
        <v>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2.75" customHeight="1" x14ac:dyDescent="0.2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s="67" customFormat="1" ht="12.75" customHeight="1" x14ac:dyDescent="0.2">
      <c r="A13" s="125" t="s">
        <v>200</v>
      </c>
      <c r="B13" s="126"/>
      <c r="C13" s="126"/>
      <c r="D13" s="126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13.5" thickBot="1" x14ac:dyDescent="0.25">
      <c r="A14" s="44" t="s">
        <v>31</v>
      </c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1.75" thickBot="1" x14ac:dyDescent="0.25">
      <c r="A15" s="12" t="s">
        <v>0</v>
      </c>
      <c r="B15" s="16" t="s">
        <v>1</v>
      </c>
      <c r="C15" s="17" t="s">
        <v>14</v>
      </c>
      <c r="D15" s="15" t="s">
        <v>2</v>
      </c>
      <c r="E15" s="15" t="s">
        <v>3</v>
      </c>
      <c r="F15" s="18" t="s">
        <v>4</v>
      </c>
      <c r="G15" s="19" t="s">
        <v>10</v>
      </c>
      <c r="H15" s="19" t="s">
        <v>11</v>
      </c>
      <c r="I15" s="19" t="s">
        <v>12</v>
      </c>
      <c r="J15" s="19" t="s">
        <v>49</v>
      </c>
      <c r="K15" s="15" t="s">
        <v>5</v>
      </c>
      <c r="L15" s="15" t="s">
        <v>6</v>
      </c>
      <c r="M15" s="15" t="s">
        <v>16</v>
      </c>
      <c r="N15" s="12" t="s">
        <v>13</v>
      </c>
    </row>
    <row r="16" spans="1:14" ht="29.25" thickBot="1" x14ac:dyDescent="0.25">
      <c r="A16" s="11">
        <v>1</v>
      </c>
      <c r="B16" s="48" t="s">
        <v>131</v>
      </c>
      <c r="C16" s="24" t="s">
        <v>15</v>
      </c>
      <c r="D16" s="20" t="s">
        <v>17</v>
      </c>
      <c r="E16" s="20" t="s">
        <v>147</v>
      </c>
      <c r="F16" s="20" t="s">
        <v>26</v>
      </c>
      <c r="G16" s="47">
        <v>4.5</v>
      </c>
      <c r="H16" s="45">
        <v>2</v>
      </c>
      <c r="I16" s="45">
        <v>3</v>
      </c>
      <c r="J16" s="45">
        <v>70</v>
      </c>
      <c r="K16" s="37">
        <v>79.5</v>
      </c>
      <c r="L16" s="46">
        <v>85.5</v>
      </c>
      <c r="M16" s="25">
        <f t="shared" ref="M16:M27" si="0">K16/L16*1</f>
        <v>0.92982456140350878</v>
      </c>
      <c r="N16" s="23" t="s">
        <v>77</v>
      </c>
    </row>
    <row r="17" spans="1:14" ht="29.25" thickBot="1" x14ac:dyDescent="0.25">
      <c r="A17" s="4">
        <v>2</v>
      </c>
      <c r="B17" s="49" t="s">
        <v>134</v>
      </c>
      <c r="C17" s="24" t="s">
        <v>15</v>
      </c>
      <c r="D17" s="20" t="s">
        <v>17</v>
      </c>
      <c r="E17" s="20" t="s">
        <v>147</v>
      </c>
      <c r="F17" s="20" t="s">
        <v>26</v>
      </c>
      <c r="G17" s="47">
        <v>7.5</v>
      </c>
      <c r="H17" s="47">
        <v>3</v>
      </c>
      <c r="I17" s="47">
        <v>5</v>
      </c>
      <c r="J17" s="47">
        <v>58</v>
      </c>
      <c r="K17" s="37">
        <v>71.5</v>
      </c>
      <c r="L17" s="46">
        <v>85.5</v>
      </c>
      <c r="M17" s="25">
        <f t="shared" si="0"/>
        <v>0.83625730994152048</v>
      </c>
      <c r="N17" s="23" t="s">
        <v>22</v>
      </c>
    </row>
    <row r="18" spans="1:14" ht="29.25" thickBot="1" x14ac:dyDescent="0.25">
      <c r="A18" s="4">
        <v>3</v>
      </c>
      <c r="B18" s="49" t="s">
        <v>130</v>
      </c>
      <c r="C18" s="24" t="s">
        <v>15</v>
      </c>
      <c r="D18" s="20" t="s">
        <v>17</v>
      </c>
      <c r="E18" s="20" t="s">
        <v>147</v>
      </c>
      <c r="F18" s="20" t="s">
        <v>26</v>
      </c>
      <c r="G18" s="47">
        <v>4</v>
      </c>
      <c r="H18" s="47">
        <v>2</v>
      </c>
      <c r="I18" s="47">
        <v>1</v>
      </c>
      <c r="J18" s="47">
        <v>43</v>
      </c>
      <c r="K18" s="37">
        <v>50</v>
      </c>
      <c r="L18" s="46">
        <v>85.5</v>
      </c>
      <c r="M18" s="25">
        <f t="shared" si="0"/>
        <v>0.58479532163742687</v>
      </c>
      <c r="N18" s="23" t="s">
        <v>22</v>
      </c>
    </row>
    <row r="19" spans="1:14" ht="29.25" thickBot="1" x14ac:dyDescent="0.25">
      <c r="A19" s="4">
        <v>4</v>
      </c>
      <c r="B19" s="49" t="s">
        <v>139</v>
      </c>
      <c r="C19" s="24" t="s">
        <v>15</v>
      </c>
      <c r="D19" s="20" t="s">
        <v>17</v>
      </c>
      <c r="E19" s="20" t="s">
        <v>147</v>
      </c>
      <c r="F19" s="20" t="s">
        <v>26</v>
      </c>
      <c r="G19" s="47">
        <v>4</v>
      </c>
      <c r="H19" s="47">
        <v>0</v>
      </c>
      <c r="I19" s="47">
        <v>2</v>
      </c>
      <c r="J19" s="47">
        <v>41</v>
      </c>
      <c r="K19" s="37">
        <v>47</v>
      </c>
      <c r="L19" s="46">
        <v>85.5</v>
      </c>
      <c r="M19" s="25">
        <f t="shared" si="0"/>
        <v>0.54970760233918126</v>
      </c>
      <c r="N19" s="23" t="s">
        <v>22</v>
      </c>
    </row>
    <row r="20" spans="1:14" ht="29.25" thickBot="1" x14ac:dyDescent="0.25">
      <c r="A20" s="4">
        <v>5</v>
      </c>
      <c r="B20" s="49" t="s">
        <v>133</v>
      </c>
      <c r="C20" s="24" t="s">
        <v>15</v>
      </c>
      <c r="D20" s="20" t="s">
        <v>17</v>
      </c>
      <c r="E20" s="20" t="s">
        <v>147</v>
      </c>
      <c r="F20" s="20" t="s">
        <v>26</v>
      </c>
      <c r="G20" s="47">
        <v>4.5</v>
      </c>
      <c r="H20" s="47">
        <v>0</v>
      </c>
      <c r="I20" s="47">
        <v>2</v>
      </c>
      <c r="J20" s="47">
        <v>40</v>
      </c>
      <c r="K20" s="37">
        <v>46.5</v>
      </c>
      <c r="L20" s="46">
        <v>85.5</v>
      </c>
      <c r="M20" s="25">
        <f t="shared" si="0"/>
        <v>0.54385964912280704</v>
      </c>
      <c r="N20" s="23" t="s">
        <v>22</v>
      </c>
    </row>
    <row r="21" spans="1:14" ht="29.25" thickBot="1" x14ac:dyDescent="0.25">
      <c r="A21" s="4">
        <v>7</v>
      </c>
      <c r="B21" s="49" t="s">
        <v>129</v>
      </c>
      <c r="C21" s="24" t="s">
        <v>15</v>
      </c>
      <c r="D21" s="20" t="s">
        <v>17</v>
      </c>
      <c r="E21" s="20" t="s">
        <v>147</v>
      </c>
      <c r="F21" s="20" t="s">
        <v>26</v>
      </c>
      <c r="G21" s="47">
        <v>4</v>
      </c>
      <c r="H21" s="47">
        <v>0.5</v>
      </c>
      <c r="I21" s="47">
        <v>3</v>
      </c>
      <c r="J21" s="47">
        <v>34</v>
      </c>
      <c r="K21" s="37">
        <v>41.5</v>
      </c>
      <c r="L21" s="46">
        <v>85.5</v>
      </c>
      <c r="M21" s="25">
        <f t="shared" si="0"/>
        <v>0.4853801169590643</v>
      </c>
      <c r="N21" s="23" t="s">
        <v>21</v>
      </c>
    </row>
    <row r="22" spans="1:14" ht="29.25" thickBot="1" x14ac:dyDescent="0.25">
      <c r="A22" s="4">
        <v>8</v>
      </c>
      <c r="B22" s="49" t="s">
        <v>128</v>
      </c>
      <c r="C22" s="24" t="s">
        <v>15</v>
      </c>
      <c r="D22" s="20" t="s">
        <v>17</v>
      </c>
      <c r="E22" s="20" t="s">
        <v>147</v>
      </c>
      <c r="F22" s="20" t="s">
        <v>26</v>
      </c>
      <c r="G22" s="47">
        <v>6.5</v>
      </c>
      <c r="H22" s="47">
        <v>3</v>
      </c>
      <c r="I22" s="47">
        <v>3</v>
      </c>
      <c r="J22" s="47">
        <v>24</v>
      </c>
      <c r="K22" s="37">
        <v>36.5</v>
      </c>
      <c r="L22" s="46">
        <v>85.5</v>
      </c>
      <c r="M22" s="25">
        <f t="shared" si="0"/>
        <v>0.42690058479532161</v>
      </c>
      <c r="N22" s="23" t="s">
        <v>21</v>
      </c>
    </row>
    <row r="23" spans="1:14" ht="29.25" thickBot="1" x14ac:dyDescent="0.25">
      <c r="A23" s="4">
        <v>9</v>
      </c>
      <c r="B23" s="49" t="s">
        <v>132</v>
      </c>
      <c r="C23" s="24" t="s">
        <v>15</v>
      </c>
      <c r="D23" s="20" t="s">
        <v>17</v>
      </c>
      <c r="E23" s="20" t="s">
        <v>147</v>
      </c>
      <c r="F23" s="20" t="s">
        <v>26</v>
      </c>
      <c r="G23" s="47">
        <v>6.5</v>
      </c>
      <c r="H23" s="47">
        <v>1</v>
      </c>
      <c r="I23" s="47">
        <v>3</v>
      </c>
      <c r="J23" s="47">
        <v>19</v>
      </c>
      <c r="K23" s="37">
        <v>29.5</v>
      </c>
      <c r="L23" s="46">
        <v>85.5</v>
      </c>
      <c r="M23" s="25">
        <f t="shared" si="0"/>
        <v>0.34502923976608185</v>
      </c>
      <c r="N23" s="23" t="s">
        <v>21</v>
      </c>
    </row>
    <row r="24" spans="1:14" ht="29.25" customHeight="1" thickBot="1" x14ac:dyDescent="0.25">
      <c r="A24" s="4">
        <v>10</v>
      </c>
      <c r="B24" s="49" t="s">
        <v>136</v>
      </c>
      <c r="C24" s="24" t="s">
        <v>15</v>
      </c>
      <c r="D24" s="20" t="s">
        <v>17</v>
      </c>
      <c r="E24" s="20" t="s">
        <v>147</v>
      </c>
      <c r="F24" s="20" t="s">
        <v>26</v>
      </c>
      <c r="G24" s="47">
        <v>1.5</v>
      </c>
      <c r="H24" s="47">
        <v>0</v>
      </c>
      <c r="I24" s="47">
        <v>2</v>
      </c>
      <c r="J24" s="47">
        <v>26</v>
      </c>
      <c r="K24" s="37">
        <v>29.5</v>
      </c>
      <c r="L24" s="46">
        <v>85.5</v>
      </c>
      <c r="M24" s="25">
        <f t="shared" si="0"/>
        <v>0.34502923976608185</v>
      </c>
      <c r="N24" s="23" t="s">
        <v>21</v>
      </c>
    </row>
    <row r="25" spans="1:14" ht="29.25" thickBot="1" x14ac:dyDescent="0.25">
      <c r="A25" s="4">
        <v>11</v>
      </c>
      <c r="B25" s="49" t="s">
        <v>138</v>
      </c>
      <c r="C25" s="24" t="s">
        <v>15</v>
      </c>
      <c r="D25" s="20" t="s">
        <v>17</v>
      </c>
      <c r="E25" s="20" t="s">
        <v>147</v>
      </c>
      <c r="F25" s="20" t="s">
        <v>26</v>
      </c>
      <c r="G25" s="47">
        <v>4.5</v>
      </c>
      <c r="H25" s="47">
        <v>1.5</v>
      </c>
      <c r="I25" s="47">
        <v>1</v>
      </c>
      <c r="J25" s="47">
        <v>12</v>
      </c>
      <c r="K25" s="37">
        <v>19</v>
      </c>
      <c r="L25" s="46">
        <v>85.5</v>
      </c>
      <c r="M25" s="25">
        <f t="shared" si="0"/>
        <v>0.22222222222222221</v>
      </c>
      <c r="N25" s="23" t="s">
        <v>21</v>
      </c>
    </row>
    <row r="26" spans="1:14" ht="29.25" thickBot="1" x14ac:dyDescent="0.25">
      <c r="A26" s="4">
        <v>12</v>
      </c>
      <c r="B26" s="49" t="s">
        <v>135</v>
      </c>
      <c r="C26" s="24" t="s">
        <v>15</v>
      </c>
      <c r="D26" s="20" t="s">
        <v>17</v>
      </c>
      <c r="E26" s="20" t="s">
        <v>147</v>
      </c>
      <c r="F26" s="20" t="s">
        <v>26</v>
      </c>
      <c r="G26" s="47">
        <v>3.5</v>
      </c>
      <c r="H26" s="47">
        <v>1</v>
      </c>
      <c r="I26" s="47">
        <v>2.5</v>
      </c>
      <c r="J26" s="47">
        <v>9</v>
      </c>
      <c r="K26" s="37">
        <v>16</v>
      </c>
      <c r="L26" s="46">
        <v>85.5</v>
      </c>
      <c r="M26" s="25">
        <f t="shared" si="0"/>
        <v>0.1871345029239766</v>
      </c>
      <c r="N26" s="23" t="s">
        <v>21</v>
      </c>
    </row>
    <row r="27" spans="1:14" ht="29.25" thickBot="1" x14ac:dyDescent="0.25">
      <c r="A27" s="4">
        <v>13</v>
      </c>
      <c r="B27" s="49" t="s">
        <v>137</v>
      </c>
      <c r="C27" s="24" t="s">
        <v>15</v>
      </c>
      <c r="D27" s="20" t="s">
        <v>17</v>
      </c>
      <c r="E27" s="20" t="s">
        <v>147</v>
      </c>
      <c r="F27" s="20" t="s">
        <v>26</v>
      </c>
      <c r="G27" s="47">
        <v>0</v>
      </c>
      <c r="H27" s="47">
        <v>0</v>
      </c>
      <c r="I27" s="47">
        <v>1</v>
      </c>
      <c r="J27" s="47">
        <v>5</v>
      </c>
      <c r="K27" s="37">
        <v>6</v>
      </c>
      <c r="L27" s="46">
        <v>85.5</v>
      </c>
      <c r="M27" s="25">
        <f t="shared" si="0"/>
        <v>7.0175438596491224E-2</v>
      </c>
      <c r="N27" s="23" t="s">
        <v>21</v>
      </c>
    </row>
    <row r="28" spans="1:14" ht="12.75" x14ac:dyDescent="0.2">
      <c r="A28" s="5"/>
      <c r="B28" s="6"/>
      <c r="C28" s="5"/>
      <c r="D28" s="5"/>
      <c r="E28" s="5"/>
      <c r="F28" s="5"/>
      <c r="G28" s="7"/>
      <c r="H28" s="7"/>
      <c r="I28" s="7"/>
      <c r="J28" s="7"/>
      <c r="K28" s="8"/>
      <c r="L28" s="8"/>
      <c r="M28" s="8"/>
      <c r="N28" s="7"/>
    </row>
    <row r="29" spans="1:14" ht="12.75" x14ac:dyDescent="0.2">
      <c r="A29" s="5"/>
      <c r="B29" s="9" t="s">
        <v>7</v>
      </c>
      <c r="C29" s="5"/>
      <c r="D29" s="5"/>
      <c r="E29" s="5" t="s">
        <v>8</v>
      </c>
      <c r="F29" s="5"/>
      <c r="G29" s="7"/>
      <c r="H29" s="7"/>
      <c r="I29" s="7"/>
      <c r="J29" s="7"/>
      <c r="K29" s="8"/>
      <c r="L29" s="8"/>
      <c r="M29" s="8"/>
      <c r="N29" s="7"/>
    </row>
    <row r="30" spans="1:14" ht="12.75" x14ac:dyDescent="0.2">
      <c r="B30" s="10" t="s">
        <v>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x14ac:dyDescent="0.2">
      <c r="B31" s="3"/>
      <c r="C31" s="3"/>
      <c r="D31" s="3"/>
      <c r="E31" s="5" t="s">
        <v>8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ht="12.75" x14ac:dyDescent="0.2">
      <c r="B32" s="3"/>
      <c r="C32" s="3"/>
      <c r="D32" s="3"/>
      <c r="E32" s="5" t="s">
        <v>8</v>
      </c>
      <c r="F32" s="3"/>
      <c r="G32" s="3"/>
      <c r="H32" s="3"/>
      <c r="I32" s="3"/>
      <c r="J32" s="3"/>
      <c r="K32" s="3"/>
      <c r="L32" s="3"/>
      <c r="M32" s="3"/>
      <c r="N32" s="3"/>
    </row>
    <row r="33" spans="2:14" ht="12.75" x14ac:dyDescent="0.2">
      <c r="B33" s="3"/>
      <c r="C33" s="3"/>
      <c r="D33" s="3"/>
      <c r="E33" s="5" t="s">
        <v>8</v>
      </c>
      <c r="F33" s="3"/>
      <c r="G33" s="3"/>
      <c r="H33" s="3"/>
      <c r="I33" s="3"/>
      <c r="J33" s="3"/>
      <c r="K33" s="3"/>
      <c r="L33" s="3"/>
      <c r="M33" s="3"/>
      <c r="N33" s="3"/>
    </row>
    <row r="34" spans="2:14" ht="12.75" x14ac:dyDescent="0.2">
      <c r="B34" s="3"/>
      <c r="C34" s="3"/>
      <c r="D34" s="3"/>
      <c r="E34" s="5" t="s">
        <v>8</v>
      </c>
      <c r="F34" s="3"/>
      <c r="G34" s="3"/>
      <c r="H34" s="3"/>
      <c r="I34" s="3"/>
      <c r="J34" s="3"/>
      <c r="K34" s="3"/>
      <c r="L34" s="3"/>
      <c r="M34" s="3"/>
      <c r="N34" s="3"/>
    </row>
    <row r="35" spans="2:14" ht="12.75" x14ac:dyDescent="0.2">
      <c r="B35" s="3"/>
      <c r="C35" s="3"/>
      <c r="D35" s="3"/>
      <c r="E35" s="5" t="s">
        <v>8</v>
      </c>
      <c r="F35" s="3"/>
      <c r="G35" s="3"/>
      <c r="H35" s="3"/>
      <c r="I35" s="3"/>
      <c r="J35" s="3"/>
      <c r="K35" s="3"/>
      <c r="L35" s="3"/>
      <c r="M35" s="3"/>
      <c r="N35" s="3"/>
    </row>
    <row r="36" spans="2:14" ht="12.75" x14ac:dyDescent="0.2">
      <c r="B36" s="3"/>
      <c r="C36" s="3"/>
      <c r="D36" s="3"/>
      <c r="E36" s="5" t="s">
        <v>8</v>
      </c>
      <c r="F36" s="3"/>
      <c r="G36" s="3"/>
      <c r="H36" s="3"/>
      <c r="I36" s="3"/>
      <c r="J36" s="3"/>
      <c r="K36" s="3"/>
      <c r="L36" s="3"/>
      <c r="M36" s="3"/>
      <c r="N36" s="3"/>
    </row>
    <row r="37" spans="2:14" ht="12.75" x14ac:dyDescent="0.2">
      <c r="B37" s="3"/>
      <c r="C37" s="3"/>
      <c r="D37" s="3"/>
      <c r="E37" s="5" t="s">
        <v>8</v>
      </c>
      <c r="F37" s="3"/>
      <c r="G37" s="3"/>
      <c r="H37" s="3"/>
      <c r="I37" s="3"/>
      <c r="J37" s="3"/>
      <c r="K37" s="3"/>
      <c r="L37" s="3"/>
      <c r="M37" s="3"/>
      <c r="N37" s="3"/>
    </row>
    <row r="38" spans="2:14" ht="12.75" x14ac:dyDescent="0.2">
      <c r="B38" s="3"/>
      <c r="C38" s="3"/>
      <c r="D38" s="3"/>
      <c r="E38" s="5" t="s">
        <v>8</v>
      </c>
      <c r="F38" s="3"/>
      <c r="G38" s="3"/>
      <c r="H38" s="3"/>
      <c r="I38" s="3"/>
      <c r="J38" s="3"/>
      <c r="K38" s="3"/>
      <c r="L38" s="3"/>
      <c r="M38" s="3"/>
      <c r="N38" s="3"/>
    </row>
    <row r="39" spans="2:14" ht="12.75" x14ac:dyDescent="0.2">
      <c r="B39" s="3"/>
      <c r="C39" s="3"/>
      <c r="D39" s="3"/>
      <c r="E39" s="5" t="s">
        <v>8</v>
      </c>
      <c r="F39" s="3"/>
      <c r="G39" s="3"/>
      <c r="H39" s="3"/>
      <c r="I39" s="3"/>
      <c r="J39" s="3"/>
      <c r="K39" s="3"/>
      <c r="L39" s="3"/>
      <c r="M39" s="3"/>
      <c r="N39" s="3"/>
    </row>
  </sheetData>
  <sortState ref="B16:O27">
    <sortCondition descending="1" ref="M16:M27"/>
  </sortState>
  <mergeCells count="10">
    <mergeCell ref="A13:D13"/>
    <mergeCell ref="A12:N12"/>
    <mergeCell ref="A8:N8"/>
    <mergeCell ref="A9:J9"/>
    <mergeCell ref="A3:N3"/>
    <mergeCell ref="A5:N5"/>
    <mergeCell ref="A6:N6"/>
    <mergeCell ref="A7:N7"/>
    <mergeCell ref="A10:N10"/>
    <mergeCell ref="A11:N11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1"/>
  <sheetViews>
    <sheetView tabSelected="1" zoomScale="78" zoomScaleNormal="78" workbookViewId="0">
      <selection activeCell="C17" sqref="C17"/>
    </sheetView>
  </sheetViews>
  <sheetFormatPr defaultRowHeight="12" x14ac:dyDescent="0.2"/>
  <cols>
    <col min="2" max="2" width="12.33203125" customWidth="1"/>
    <col min="3" max="3" width="20.83203125" customWidth="1"/>
    <col min="4" max="4" width="24.6640625" customWidth="1"/>
    <col min="5" max="5" width="32.6640625" customWidth="1"/>
    <col min="6" max="6" width="14.5" customWidth="1"/>
    <col min="7" max="10" width="11.16406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 x14ac:dyDescent="0.2">
      <c r="A3" s="121" t="s">
        <v>282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x14ac:dyDescent="0.2">
      <c r="A5" s="122" t="s">
        <v>289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15" x14ac:dyDescent="0.2">
      <c r="A6" s="122" t="s">
        <v>279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5" x14ac:dyDescent="0.25">
      <c r="A7" s="123" t="s">
        <v>47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5" customHeight="1" x14ac:dyDescent="0.2">
      <c r="A8" s="124" t="s">
        <v>98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 customHeight="1" x14ac:dyDescent="0.2">
      <c r="A9" s="120" t="s">
        <v>281</v>
      </c>
      <c r="B9" s="120"/>
      <c r="C9" s="120"/>
      <c r="D9" s="120"/>
      <c r="E9" s="120"/>
      <c r="F9" s="120"/>
      <c r="G9" s="120"/>
      <c r="H9" s="120"/>
      <c r="I9" s="120"/>
      <c r="J9" s="120"/>
      <c r="K9" s="30"/>
      <c r="L9" s="30"/>
      <c r="M9" s="30"/>
      <c r="N9" s="30"/>
    </row>
    <row r="10" spans="1:14" ht="14.25" customHeight="1" x14ac:dyDescent="0.2">
      <c r="A10" s="127" t="s">
        <v>28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4.25" customHeight="1" x14ac:dyDescent="0.2">
      <c r="A11" s="127" t="s">
        <v>29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2.75" customHeight="1" x14ac:dyDescent="0.2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s="67" customFormat="1" ht="12.75" customHeight="1" x14ac:dyDescent="0.2">
      <c r="A13" s="125" t="s">
        <v>200</v>
      </c>
      <c r="B13" s="126"/>
      <c r="C13" s="126"/>
      <c r="D13" s="126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12.75" x14ac:dyDescent="0.2">
      <c r="A14" s="44" t="s">
        <v>31</v>
      </c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1" x14ac:dyDescent="0.2">
      <c r="A15" s="108" t="s">
        <v>0</v>
      </c>
      <c r="B15" s="108" t="s">
        <v>1</v>
      </c>
      <c r="C15" s="109" t="s">
        <v>14</v>
      </c>
      <c r="D15" s="109" t="s">
        <v>2</v>
      </c>
      <c r="E15" s="109" t="s">
        <v>3</v>
      </c>
      <c r="F15" s="109" t="s">
        <v>4</v>
      </c>
      <c r="G15" s="109" t="s">
        <v>10</v>
      </c>
      <c r="H15" s="109" t="s">
        <v>11</v>
      </c>
      <c r="I15" s="109" t="s">
        <v>12</v>
      </c>
      <c r="J15" s="109" t="s">
        <v>49</v>
      </c>
      <c r="K15" s="109" t="s">
        <v>5</v>
      </c>
      <c r="L15" s="109" t="s">
        <v>6</v>
      </c>
      <c r="M15" s="109" t="s">
        <v>16</v>
      </c>
      <c r="N15" s="108" t="s">
        <v>13</v>
      </c>
    </row>
    <row r="16" spans="1:14" ht="25.5" x14ac:dyDescent="0.2">
      <c r="A16" s="68">
        <v>1</v>
      </c>
      <c r="B16" s="92" t="s">
        <v>141</v>
      </c>
      <c r="C16" s="65" t="s">
        <v>15</v>
      </c>
      <c r="D16" s="64" t="s">
        <v>17</v>
      </c>
      <c r="E16" s="64" t="s">
        <v>61</v>
      </c>
      <c r="F16" s="64" t="s">
        <v>140</v>
      </c>
      <c r="G16" s="106">
        <v>9</v>
      </c>
      <c r="H16" s="106">
        <v>3</v>
      </c>
      <c r="I16" s="106">
        <v>2</v>
      </c>
      <c r="J16" s="106">
        <v>36</v>
      </c>
      <c r="K16" s="107">
        <v>50</v>
      </c>
      <c r="L16" s="110">
        <v>91.5</v>
      </c>
      <c r="M16" s="103">
        <f>K16/L16*1</f>
        <v>0.54644808743169404</v>
      </c>
      <c r="N16" s="108" t="s">
        <v>22</v>
      </c>
    </row>
    <row r="17" spans="1:14" ht="25.5" x14ac:dyDescent="0.2">
      <c r="A17" s="68">
        <v>2</v>
      </c>
      <c r="B17" s="92" t="s">
        <v>142</v>
      </c>
      <c r="C17" s="65" t="s">
        <v>15</v>
      </c>
      <c r="D17" s="64" t="s">
        <v>17</v>
      </c>
      <c r="E17" s="64" t="s">
        <v>61</v>
      </c>
      <c r="F17" s="64" t="s">
        <v>140</v>
      </c>
      <c r="G17" s="106">
        <v>9</v>
      </c>
      <c r="H17" s="106">
        <v>3</v>
      </c>
      <c r="I17" s="106">
        <v>3</v>
      </c>
      <c r="J17" s="106">
        <v>17</v>
      </c>
      <c r="K17" s="107">
        <v>32</v>
      </c>
      <c r="L17" s="110">
        <v>91.5</v>
      </c>
      <c r="M17" s="103">
        <f>K17/L17*1</f>
        <v>0.34972677595628415</v>
      </c>
      <c r="N17" s="108" t="s">
        <v>21</v>
      </c>
    </row>
    <row r="18" spans="1:14" ht="25.5" x14ac:dyDescent="0.2">
      <c r="A18" s="68">
        <v>3</v>
      </c>
      <c r="B18" s="92" t="s">
        <v>144</v>
      </c>
      <c r="C18" s="65" t="s">
        <v>15</v>
      </c>
      <c r="D18" s="64" t="s">
        <v>17</v>
      </c>
      <c r="E18" s="64" t="s">
        <v>61</v>
      </c>
      <c r="F18" s="64" t="s">
        <v>140</v>
      </c>
      <c r="G18" s="106">
        <v>3</v>
      </c>
      <c r="H18" s="106">
        <v>0.5</v>
      </c>
      <c r="I18" s="106">
        <v>0</v>
      </c>
      <c r="J18" s="106">
        <v>16</v>
      </c>
      <c r="K18" s="107">
        <v>19.5</v>
      </c>
      <c r="L18" s="110">
        <v>91.5</v>
      </c>
      <c r="M18" s="103">
        <f>K18/L18*1</f>
        <v>0.21311475409836064</v>
      </c>
      <c r="N18" s="108" t="s">
        <v>21</v>
      </c>
    </row>
    <row r="19" spans="1:14" ht="25.5" x14ac:dyDescent="0.2">
      <c r="A19" s="68">
        <v>4</v>
      </c>
      <c r="B19" s="92" t="s">
        <v>143</v>
      </c>
      <c r="C19" s="65" t="s">
        <v>15</v>
      </c>
      <c r="D19" s="64" t="s">
        <v>17</v>
      </c>
      <c r="E19" s="64" t="s">
        <v>61</v>
      </c>
      <c r="F19" s="64" t="s">
        <v>140</v>
      </c>
      <c r="G19" s="106">
        <v>10</v>
      </c>
      <c r="H19" s="106">
        <v>1.5</v>
      </c>
      <c r="I19" s="106">
        <v>0</v>
      </c>
      <c r="J19" s="106">
        <v>0</v>
      </c>
      <c r="K19" s="107">
        <v>11.5</v>
      </c>
      <c r="L19" s="110">
        <v>91.5</v>
      </c>
      <c r="M19" s="103">
        <f>K19/L19*1</f>
        <v>0.12568306010928962</v>
      </c>
      <c r="N19" s="108" t="s">
        <v>21</v>
      </c>
    </row>
    <row r="20" spans="1:14" ht="12.75" x14ac:dyDescent="0.2">
      <c r="A20" s="5"/>
      <c r="B20" s="6"/>
      <c r="C20" s="5"/>
      <c r="D20" s="5"/>
      <c r="E20" s="5"/>
      <c r="F20" s="5"/>
      <c r="G20" s="7"/>
      <c r="H20" s="7"/>
      <c r="I20" s="7"/>
      <c r="J20" s="7"/>
      <c r="K20" s="8"/>
      <c r="L20" s="8"/>
      <c r="M20" s="8"/>
      <c r="N20" s="7"/>
    </row>
    <row r="21" spans="1:14" ht="12.75" x14ac:dyDescent="0.2">
      <c r="A21" s="5"/>
      <c r="B21" s="9" t="s">
        <v>7</v>
      </c>
      <c r="C21" s="5"/>
      <c r="D21" s="5"/>
      <c r="E21" s="5" t="s">
        <v>8</v>
      </c>
      <c r="F21" s="5"/>
      <c r="G21" s="7"/>
      <c r="H21" s="7"/>
      <c r="I21" s="7"/>
      <c r="J21" s="7"/>
      <c r="K21" s="8"/>
      <c r="L21" s="8"/>
      <c r="M21" s="8"/>
      <c r="N21" s="7"/>
    </row>
    <row r="22" spans="1:14" ht="12.75" x14ac:dyDescent="0.2">
      <c r="B22" s="10" t="s">
        <v>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x14ac:dyDescent="0.2">
      <c r="B23" s="3"/>
      <c r="C23" s="3"/>
      <c r="D23" s="3"/>
      <c r="E23" s="5" t="s">
        <v>8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12.75" x14ac:dyDescent="0.2">
      <c r="B24" s="3"/>
      <c r="C24" s="3"/>
      <c r="D24" s="3"/>
      <c r="E24" s="5" t="s">
        <v>8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12.75" x14ac:dyDescent="0.2">
      <c r="B25" s="3"/>
      <c r="C25" s="3"/>
      <c r="D25" s="3"/>
      <c r="E25" s="5" t="s">
        <v>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x14ac:dyDescent="0.2">
      <c r="B26" s="3"/>
      <c r="C26" s="3"/>
      <c r="D26" s="3"/>
      <c r="E26" s="5" t="s">
        <v>8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ht="12.75" x14ac:dyDescent="0.2">
      <c r="B27" s="3"/>
      <c r="C27" s="3"/>
      <c r="D27" s="3"/>
      <c r="E27" s="5" t="s">
        <v>8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ht="12.75" x14ac:dyDescent="0.2">
      <c r="B28" s="3"/>
      <c r="C28" s="3"/>
      <c r="D28" s="3"/>
      <c r="E28" s="5" t="s">
        <v>8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2.75" x14ac:dyDescent="0.2">
      <c r="B29" s="3"/>
      <c r="C29" s="3"/>
      <c r="D29" s="3"/>
      <c r="E29" s="5" t="s">
        <v>8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ht="12.75" x14ac:dyDescent="0.2">
      <c r="B30" s="3"/>
      <c r="C30" s="3"/>
      <c r="D30" s="3"/>
      <c r="E30" s="5" t="s">
        <v>8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ht="12.75" x14ac:dyDescent="0.2">
      <c r="B31" s="3"/>
      <c r="C31" s="3"/>
      <c r="D31" s="3"/>
      <c r="E31" s="5" t="s">
        <v>8</v>
      </c>
      <c r="F31" s="3"/>
      <c r="G31" s="3"/>
      <c r="H31" s="3"/>
      <c r="I31" s="3"/>
      <c r="J31" s="3"/>
      <c r="K31" s="3"/>
      <c r="L31" s="3"/>
      <c r="M31" s="3"/>
      <c r="N31" s="3"/>
    </row>
  </sheetData>
  <sortState ref="B16:O19">
    <sortCondition descending="1" ref="M16:M19"/>
  </sortState>
  <mergeCells count="10">
    <mergeCell ref="A13:D13"/>
    <mergeCell ref="A10:N10"/>
    <mergeCell ref="A11:N11"/>
    <mergeCell ref="A12:N12"/>
    <mergeCell ref="A3:N3"/>
    <mergeCell ref="A5:N5"/>
    <mergeCell ref="A6:N6"/>
    <mergeCell ref="A7:N7"/>
    <mergeCell ref="A8:N8"/>
    <mergeCell ref="A9:J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 </vt:lpstr>
      <vt:lpstr>8 класс</vt:lpstr>
      <vt:lpstr>9 класс 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2023-10-07T10:39:37Z</cp:lastPrinted>
  <dcterms:created xsi:type="dcterms:W3CDTF">2017-09-13T09:18:13Z</dcterms:created>
  <dcterms:modified xsi:type="dcterms:W3CDTF">2023-10-17T14:24:46Z</dcterms:modified>
</cp:coreProperties>
</file>