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Протоколы олимпиад\"/>
    </mc:Choice>
  </mc:AlternateContent>
  <bookViews>
    <workbookView xWindow="0" yWindow="0" windowWidth="28800" windowHeight="12330" activeTab="1"/>
  </bookViews>
  <sheets>
    <sheet name="5 класс" sheetId="15" r:id="rId1"/>
    <sheet name="6 класс" sheetId="14" r:id="rId2"/>
  </sheets>
  <definedNames>
    <definedName name="_xlnm._FilterDatabase" localSheetId="1" hidden="1">'6 класс'!$B$11:$O$14</definedName>
  </definedNames>
  <calcPr calcId="162913"/>
</workbook>
</file>

<file path=xl/calcChain.xml><?xml version="1.0" encoding="utf-8"?>
<calcChain xmlns="http://schemas.openxmlformats.org/spreadsheetml/2006/main">
  <c r="M19" i="15" l="1"/>
  <c r="O19" i="15" s="1"/>
  <c r="M12" i="15"/>
  <c r="O12" i="15" s="1"/>
  <c r="M18" i="15"/>
  <c r="O18" i="15" s="1"/>
  <c r="M17" i="15"/>
  <c r="O17" i="15" s="1"/>
  <c r="M14" i="15"/>
  <c r="O14" i="15" s="1"/>
  <c r="M13" i="15"/>
  <c r="O13" i="15" s="1"/>
  <c r="M15" i="15"/>
  <c r="O15" i="15" s="1"/>
  <c r="M16" i="15"/>
  <c r="O16" i="15" s="1"/>
  <c r="M13" i="14" l="1"/>
  <c r="O13" i="14" s="1"/>
  <c r="M14" i="14"/>
  <c r="O14" i="14" s="1"/>
  <c r="M12" i="14"/>
  <c r="O12" i="14" s="1"/>
</calcChain>
</file>

<file path=xl/sharedStrings.xml><?xml version="1.0" encoding="utf-8"?>
<sst xmlns="http://schemas.openxmlformats.org/spreadsheetml/2006/main" count="114" uniqueCount="44">
  <si>
    <t>№</t>
  </si>
  <si>
    <t>Шифр</t>
  </si>
  <si>
    <t>Класс</t>
  </si>
  <si>
    <t>ИТОГО БАЛЛОВ</t>
  </si>
  <si>
    <t>МАКСИМАЛЬНЫЙ БАЛЛ</t>
  </si>
  <si>
    <t>Город</t>
  </si>
  <si>
    <t>г. Чебоксары</t>
  </si>
  <si>
    <t>Эффективность участия                          (%)</t>
  </si>
  <si>
    <t xml:space="preserve">МАОУ "СОШ № 1" г. Чебоксары </t>
  </si>
  <si>
    <t>Руководитель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</si>
  <si>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МАОУ "СОШ № 1" г. Чебоксары</t>
    </r>
  </si>
  <si>
    <t xml:space="preserve">Члены жюри: </t>
  </si>
  <si>
    <t xml:space="preserve">Наименование ОО </t>
  </si>
  <si>
    <t xml:space="preserve">Результат </t>
  </si>
  <si>
    <t>6А</t>
  </si>
  <si>
    <t>МХК-601</t>
  </si>
  <si>
    <t>МХК-602</t>
  </si>
  <si>
    <t>МХК-603</t>
  </si>
  <si>
    <t>1.1.</t>
  </si>
  <si>
    <t>1.2.</t>
  </si>
  <si>
    <t>2.1.</t>
  </si>
  <si>
    <t>2.2.</t>
  </si>
  <si>
    <t>участник</t>
  </si>
  <si>
    <r>
      <t>Протокол школьного этапа всероссийской олимпиады школьников по МХК в 2023-2024 уч.г., 6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</si>
  <si>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МХК в 2023-2024 уч.г., 5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</si>
  <si>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8</t>
    </r>
  </si>
  <si>
    <t>Дата проведения: 02.10.2023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</si>
  <si>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(Ф.И.О., должность) Егорова О. П., учитель истории</t>
    </r>
  </si>
  <si>
    <r>
      <t>Члены жюри: Семенова А. А</t>
    </r>
    <r>
      <rPr>
        <b/>
        <i/>
        <sz val="10"/>
        <rFont val="Arial"/>
        <family val="2"/>
        <charset val="204"/>
      </rPr>
      <t>. ,  учитель истории</t>
    </r>
  </si>
  <si>
    <t>Каллина К. Г., учитель истории</t>
  </si>
  <si>
    <t>Степенова А. А.., учитель истоии</t>
  </si>
  <si>
    <t>Зверева Т. Н., учитель МХК</t>
  </si>
  <si>
    <t>МХК-501</t>
  </si>
  <si>
    <t>МХК-502</t>
  </si>
  <si>
    <t>МХК-503</t>
  </si>
  <si>
    <t>МХК-504</t>
  </si>
  <si>
    <t>МХК-505</t>
  </si>
  <si>
    <t>МХК-506</t>
  </si>
  <si>
    <t>МХК-507</t>
  </si>
  <si>
    <t>МХК-508</t>
  </si>
  <si>
    <t>Орлова И. Ю.</t>
  </si>
  <si>
    <t>5А</t>
  </si>
  <si>
    <t>Окунева Е. П.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</si>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</sst>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5" borderId="1" applyNumberFormat="0" applyAlignment="0" applyProtection="0"/>
    <xf numFmtId="0" fontId="8" fillId="12" borderId="2" applyNumberFormat="0" applyAlignment="0" applyProtection="0"/>
    <xf numFmtId="0" fontId="9" fillId="12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/>
    <xf numFmtId="0" fontId="17" fillId="0" borderId="0"/>
    <xf numFmtId="0" fontId="20" fillId="0" borderId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0"/>
  </cellStyleXfs>
  <cellXfs count="28">
    <xf numFmtId="0" fontId="0" fillId="0" borderId="0" xfId="0"/>
    <xf numFmtId="0" fontId="20" fillId="0" borderId="10" xfId="1" applyFont="1" applyBorder="1" applyAlignment="1">
      <alignment horizontal="center" vertical="top" wrapText="1"/>
    </xf>
    <xf numFmtId="0" fontId="25" fillId="0" borderId="0" xfId="1" applyFont="1" applyFill="1" applyBorder="1" applyAlignment="1">
      <alignment horizontal="center" vertical="top" wrapText="1"/>
    </xf>
    <xf numFmtId="0" fontId="30" fillId="0" borderId="10" xfId="1" applyFont="1" applyBorder="1" applyAlignment="1">
      <alignment horizontal="left" vertical="top" wrapText="1"/>
    </xf>
    <xf numFmtId="0" fontId="20" fillId="0" borderId="0" xfId="1" applyFont="1" applyAlignment="1">
      <alignment horizontal="left" wrapText="1"/>
    </xf>
    <xf numFmtId="0" fontId="30" fillId="24" borderId="10" xfId="1" applyFont="1" applyFill="1" applyBorder="1" applyAlignment="1">
      <alignment horizontal="left" vertical="top" wrapText="1"/>
    </xf>
    <xf numFmtId="0" fontId="26" fillId="24" borderId="1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top" wrapText="1"/>
    </xf>
    <xf numFmtId="0" fontId="24" fillId="0" borderId="10" xfId="1" applyFont="1" applyFill="1" applyBorder="1" applyAlignment="1">
      <alignment horizontal="center" vertical="top" wrapText="1"/>
    </xf>
    <xf numFmtId="0" fontId="24" fillId="0" borderId="10" xfId="1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9" fillId="24" borderId="10" xfId="1" applyFont="1" applyFill="1" applyBorder="1" applyAlignment="1">
      <alignment horizontal="center" vertical="top" wrapText="1"/>
    </xf>
    <xf numFmtId="0" fontId="0" fillId="0" borderId="10" xfId="0" applyBorder="1"/>
    <xf numFmtId="1" fontId="29" fillId="24" borderId="10" xfId="1" applyNumberFormat="1" applyFont="1" applyFill="1" applyBorder="1" applyAlignment="1">
      <alignment horizontal="center" vertical="top" wrapText="1"/>
    </xf>
    <xf numFmtId="1" fontId="26" fillId="24" borderId="10" xfId="1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9" fillId="0" borderId="10" xfId="1" applyFont="1" applyBorder="1" applyAlignment="1">
      <alignment horizontal="center" vertical="top" wrapText="1"/>
    </xf>
    <xf numFmtId="10" fontId="25" fillId="0" borderId="10" xfId="46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top"/>
    </xf>
    <xf numFmtId="0" fontId="25" fillId="0" borderId="0" xfId="1" applyFont="1" applyAlignment="1">
      <alignment horizontal="left"/>
    </xf>
    <xf numFmtId="0" fontId="24" fillId="0" borderId="0" xfId="1" applyFont="1" applyFill="1" applyBorder="1" applyAlignment="1">
      <alignment horizontal="left" vertical="top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6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C13" sqref="C13"/>
    </sheetView>
  </sheetViews>
  <sheetFormatPr defaultRowHeight="12" x14ac:dyDescent="0.2"/>
  <cols>
    <col min="2" max="2" width="16.1640625" customWidth="1"/>
    <col min="3" max="3" width="17.83203125" customWidth="1"/>
    <col min="4" max="4" width="17.1640625" customWidth="1"/>
    <col min="5" max="5" width="16" customWidth="1"/>
    <col min="6" max="6" width="10.1640625" customWidth="1"/>
    <col min="13" max="13" width="11.6640625" customWidth="1"/>
    <col min="14" max="14" width="12.6640625" customWidth="1"/>
    <col min="15" max="15" width="12.83203125" customWidth="1"/>
    <col min="16" max="16" width="15" customWidth="1"/>
  </cols>
  <sheetData>
    <row r="1" spans="1:16" ht="15" x14ac:dyDescent="0.2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 x14ac:dyDescent="0.2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 x14ac:dyDescent="0.2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" x14ac:dyDescent="0.25">
      <c r="A5" s="26" t="s">
        <v>10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 x14ac:dyDescent="0.2">
      <c r="A6" s="27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 x14ac:dyDescent="0.2">
      <c r="A7" s="27" t="s">
        <v>28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4"/>
      <c r="N7" s="4"/>
      <c r="O7" s="4"/>
      <c r="P7" s="4"/>
    </row>
    <row r="8" spans="1:16" ht="12.75" x14ac:dyDescent="0.2">
      <c r="A8" s="23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 x14ac:dyDescent="0.2">
      <c r="A9" s="23" t="s">
        <v>30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 x14ac:dyDescent="0.2">
      <c r="A10" s="23" t="s">
        <v>31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51" x14ac:dyDescent="0.2">
      <c r="A11" s="9" t="s">
        <v>0</v>
      </c>
      <c r="B11" s="9" t="s">
        <v>1</v>
      </c>
      <c r="C11" s="10" t="s">
        <v>5</v>
      </c>
      <c r="D11" s="10" t="s">
        <v>12</v>
      </c>
      <c r="E11" s="10" t="s">
        <v>9</v>
      </c>
      <c r="F11" s="10" t="s">
        <v>2</v>
      </c>
      <c r="G11" s="11" t="s">
        <v>18</v>
      </c>
      <c r="H11" s="11" t="s">
        <v>19</v>
      </c>
      <c r="I11" s="11" t="s">
        <v>20</v>
      </c>
      <c r="J11" s="11" t="s">
        <v>21</v>
      </c>
      <c r="K11" s="11">
        <v>3</v>
      </c>
      <c r="L11" s="11">
        <v>4</v>
      </c>
      <c r="M11" s="10" t="s">
        <v>3</v>
      </c>
      <c r="N11" s="10" t="s">
        <v>4</v>
      </c>
      <c r="O11" s="10" t="s">
        <v>7</v>
      </c>
      <c r="P11" s="9" t="s">
        <v>13</v>
      </c>
    </row>
    <row r="12" spans="1:16" ht="24" x14ac:dyDescent="0.2">
      <c r="A12" s="1">
        <v>1</v>
      </c>
      <c r="B12" s="21" t="s">
        <v>38</v>
      </c>
      <c r="C12" s="19" t="s">
        <v>6</v>
      </c>
      <c r="D12" s="3" t="s">
        <v>8</v>
      </c>
      <c r="E12" s="22" t="s">
        <v>40</v>
      </c>
      <c r="F12" s="21" t="s">
        <v>41</v>
      </c>
      <c r="G12" s="13">
        <v>14</v>
      </c>
      <c r="H12" s="13">
        <v>12</v>
      </c>
      <c r="I12" s="13">
        <v>13</v>
      </c>
      <c r="J12" s="13">
        <v>15</v>
      </c>
      <c r="K12" s="13">
        <v>14</v>
      </c>
      <c r="L12" s="15">
        <v>22</v>
      </c>
      <c r="M12" s="16">
        <f t="shared" ref="M12:M19" si="0">SUM(G12:L12)</f>
        <v>90</v>
      </c>
      <c r="N12" s="17">
        <v>142</v>
      </c>
      <c r="O12" s="20">
        <f t="shared" ref="O12:O19" si="1">M12/N12*1</f>
        <v>0.63380281690140849</v>
      </c>
      <c r="P12" s="6" t="s">
        <v>43</v>
      </c>
    </row>
    <row r="13" spans="1:16" ht="24" x14ac:dyDescent="0.2">
      <c r="A13" s="1">
        <v>2</v>
      </c>
      <c r="B13" s="21" t="s">
        <v>34</v>
      </c>
      <c r="C13" s="19" t="s">
        <v>6</v>
      </c>
      <c r="D13" s="3" t="s">
        <v>8</v>
      </c>
      <c r="E13" s="22" t="s">
        <v>40</v>
      </c>
      <c r="F13" s="21" t="s">
        <v>41</v>
      </c>
      <c r="G13" s="13">
        <v>16</v>
      </c>
      <c r="H13" s="13">
        <v>8</v>
      </c>
      <c r="I13" s="13">
        <v>11</v>
      </c>
      <c r="J13" s="13">
        <v>15</v>
      </c>
      <c r="K13" s="13">
        <v>18</v>
      </c>
      <c r="L13" s="15">
        <v>13</v>
      </c>
      <c r="M13" s="16">
        <f t="shared" si="0"/>
        <v>81</v>
      </c>
      <c r="N13" s="17">
        <v>142</v>
      </c>
      <c r="O13" s="20">
        <f t="shared" si="1"/>
        <v>0.57042253521126762</v>
      </c>
      <c r="P13" s="6" t="s">
        <v>43</v>
      </c>
    </row>
    <row r="14" spans="1:16" ht="24" x14ac:dyDescent="0.2">
      <c r="A14" s="1">
        <v>3</v>
      </c>
      <c r="B14" s="21" t="s">
        <v>35</v>
      </c>
      <c r="C14" s="19" t="s">
        <v>6</v>
      </c>
      <c r="D14" s="3" t="s">
        <v>8</v>
      </c>
      <c r="E14" s="22" t="s">
        <v>40</v>
      </c>
      <c r="F14" s="21" t="s">
        <v>41</v>
      </c>
      <c r="G14" s="13">
        <v>12</v>
      </c>
      <c r="H14" s="13">
        <v>12</v>
      </c>
      <c r="I14" s="13">
        <v>10</v>
      </c>
      <c r="J14" s="13">
        <v>15</v>
      </c>
      <c r="K14" s="13">
        <v>13</v>
      </c>
      <c r="L14" s="15">
        <v>19</v>
      </c>
      <c r="M14" s="16">
        <f t="shared" si="0"/>
        <v>81</v>
      </c>
      <c r="N14" s="17">
        <v>142</v>
      </c>
      <c r="O14" s="20">
        <f t="shared" si="1"/>
        <v>0.57042253521126762</v>
      </c>
      <c r="P14" s="6" t="s">
        <v>43</v>
      </c>
    </row>
    <row r="15" spans="1:16" ht="24" x14ac:dyDescent="0.2">
      <c r="A15" s="1">
        <v>4</v>
      </c>
      <c r="B15" s="21" t="s">
        <v>33</v>
      </c>
      <c r="C15" s="19" t="s">
        <v>6</v>
      </c>
      <c r="D15" s="3" t="s">
        <v>8</v>
      </c>
      <c r="E15" s="22" t="s">
        <v>40</v>
      </c>
      <c r="F15" s="21" t="s">
        <v>41</v>
      </c>
      <c r="G15" s="13">
        <v>8</v>
      </c>
      <c r="H15" s="13">
        <v>12</v>
      </c>
      <c r="I15" s="13">
        <v>11</v>
      </c>
      <c r="J15" s="13">
        <v>15</v>
      </c>
      <c r="K15" s="13">
        <v>12</v>
      </c>
      <c r="L15" s="15">
        <v>11</v>
      </c>
      <c r="M15" s="16">
        <f t="shared" si="0"/>
        <v>69</v>
      </c>
      <c r="N15" s="17">
        <v>142</v>
      </c>
      <c r="O15" s="20">
        <f t="shared" si="1"/>
        <v>0.4859154929577465</v>
      </c>
      <c r="P15" s="6" t="s">
        <v>22</v>
      </c>
    </row>
    <row r="16" spans="1:16" ht="24" x14ac:dyDescent="0.2">
      <c r="A16" s="1">
        <v>5</v>
      </c>
      <c r="B16" s="22" t="s">
        <v>32</v>
      </c>
      <c r="C16" s="14" t="s">
        <v>6</v>
      </c>
      <c r="D16" s="5" t="s">
        <v>8</v>
      </c>
      <c r="E16" s="22" t="s">
        <v>40</v>
      </c>
      <c r="F16" s="21" t="s">
        <v>41</v>
      </c>
      <c r="G16" s="13">
        <v>18</v>
      </c>
      <c r="H16" s="13">
        <v>8</v>
      </c>
      <c r="I16" s="13">
        <v>10</v>
      </c>
      <c r="J16" s="13">
        <v>15</v>
      </c>
      <c r="K16" s="13">
        <v>9</v>
      </c>
      <c r="L16" s="15">
        <v>8</v>
      </c>
      <c r="M16" s="16">
        <f t="shared" si="0"/>
        <v>68</v>
      </c>
      <c r="N16" s="17">
        <v>142</v>
      </c>
      <c r="O16" s="20">
        <f t="shared" si="1"/>
        <v>0.47887323943661969</v>
      </c>
      <c r="P16" s="6" t="s">
        <v>22</v>
      </c>
    </row>
    <row r="17" spans="1:16" ht="24" x14ac:dyDescent="0.2">
      <c r="A17" s="1">
        <v>6</v>
      </c>
      <c r="B17" s="22" t="s">
        <v>36</v>
      </c>
      <c r="C17" s="14" t="s">
        <v>6</v>
      </c>
      <c r="D17" s="5" t="s">
        <v>8</v>
      </c>
      <c r="E17" s="22" t="s">
        <v>40</v>
      </c>
      <c r="F17" s="21" t="s">
        <v>41</v>
      </c>
      <c r="G17" s="13">
        <v>16</v>
      </c>
      <c r="H17" s="13">
        <v>12</v>
      </c>
      <c r="I17" s="13">
        <v>9</v>
      </c>
      <c r="J17" s="13">
        <v>10</v>
      </c>
      <c r="K17" s="13">
        <v>6</v>
      </c>
      <c r="L17" s="15">
        <v>11</v>
      </c>
      <c r="M17" s="16">
        <f t="shared" si="0"/>
        <v>64</v>
      </c>
      <c r="N17" s="17">
        <v>142</v>
      </c>
      <c r="O17" s="20">
        <f t="shared" si="1"/>
        <v>0.45070422535211269</v>
      </c>
      <c r="P17" s="6" t="s">
        <v>22</v>
      </c>
    </row>
    <row r="18" spans="1:16" ht="24" x14ac:dyDescent="0.2">
      <c r="A18" s="1">
        <v>7</v>
      </c>
      <c r="B18" s="21" t="s">
        <v>37</v>
      </c>
      <c r="C18" s="19" t="s">
        <v>6</v>
      </c>
      <c r="D18" s="3" t="s">
        <v>8</v>
      </c>
      <c r="E18" s="22" t="s">
        <v>40</v>
      </c>
      <c r="F18" s="21" t="s">
        <v>41</v>
      </c>
      <c r="G18" s="13">
        <v>10</v>
      </c>
      <c r="H18" s="13">
        <v>12</v>
      </c>
      <c r="I18" s="13">
        <v>7</v>
      </c>
      <c r="J18" s="13">
        <v>15</v>
      </c>
      <c r="K18" s="13">
        <v>7</v>
      </c>
      <c r="L18" s="15">
        <v>11</v>
      </c>
      <c r="M18" s="16">
        <f t="shared" si="0"/>
        <v>62</v>
      </c>
      <c r="N18" s="17">
        <v>142</v>
      </c>
      <c r="O18" s="20">
        <f t="shared" si="1"/>
        <v>0.43661971830985913</v>
      </c>
      <c r="P18" s="6" t="s">
        <v>22</v>
      </c>
    </row>
    <row r="19" spans="1:16" ht="24" x14ac:dyDescent="0.2">
      <c r="A19" s="1">
        <v>8</v>
      </c>
      <c r="B19" s="21" t="s">
        <v>39</v>
      </c>
      <c r="C19" s="19" t="s">
        <v>6</v>
      </c>
      <c r="D19" s="3" t="s">
        <v>8</v>
      </c>
      <c r="E19" s="22" t="s">
        <v>40</v>
      </c>
      <c r="F19" s="21" t="s">
        <v>41</v>
      </c>
      <c r="G19" s="13">
        <v>12</v>
      </c>
      <c r="H19" s="13">
        <v>12</v>
      </c>
      <c r="I19" s="13">
        <v>5</v>
      </c>
      <c r="J19" s="13">
        <v>15</v>
      </c>
      <c r="K19" s="13">
        <v>6</v>
      </c>
      <c r="L19" s="15">
        <v>8</v>
      </c>
      <c r="M19" s="16">
        <f t="shared" si="0"/>
        <v>58</v>
      </c>
      <c r="N19" s="17">
        <v>142</v>
      </c>
      <c r="O19" s="20">
        <f t="shared" si="1"/>
        <v>0.40845070422535212</v>
      </c>
      <c r="P19" s="6" t="s">
        <v>22</v>
      </c>
    </row>
    <row r="20" spans="1:16" x14ac:dyDescent="0.2">
      <c r="A20" t="s">
        <v>11</v>
      </c>
    </row>
  </sheetData>
  <sortState ref="B12:P19">
    <sortCondition descending="1" ref="O12:O19"/>
  </sortState>
  <mergeCells count="9">
    <mergeCell ref="A8:P8"/>
    <mergeCell ref="A9:P9"/>
    <mergeCell ref="A10:P10"/>
    <mergeCell ref="A1:P1"/>
    <mergeCell ref="A3:P3"/>
    <mergeCell ref="A4:P4"/>
    <mergeCell ref="A5:P5"/>
    <mergeCell ref="A6:P6"/>
    <mergeCell ref="A7:L7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>
      <selection activeCell="C13" sqref="C13"/>
    </sheetView>
  </sheetViews>
  <sheetFormatPr defaultRowHeight="12" x14ac:dyDescent="0.2"/>
  <cols>
    <col min="1" max="1" width="5.33203125" customWidth="1"/>
    <col min="2" max="2" width="14" customWidth="1"/>
    <col min="3" max="3" width="16" customWidth="1"/>
    <col min="4" max="4" width="30.83203125" customWidth="1"/>
    <col min="5" max="5" width="17.5" customWidth="1"/>
    <col min="6" max="6" width="12.6640625" customWidth="1"/>
    <col min="7" max="7" width="9.5" customWidth="1"/>
    <col min="8" max="8" width="10.1640625" customWidth="1"/>
    <col min="9" max="9" width="11.6640625" customWidth="1"/>
    <col min="10" max="10" width="11.83203125" customWidth="1"/>
    <col min="11" max="11" width="10.33203125" customWidth="1"/>
    <col min="13" max="13" width="12.33203125" customWidth="1"/>
    <col min="14" max="14" width="24.6640625" customWidth="1"/>
    <col min="15" max="15" width="19" customWidth="1"/>
    <col min="16" max="16" width="21.1640625" customWidth="1"/>
  </cols>
  <sheetData>
    <row r="1" spans="1:16" ht="15" x14ac:dyDescent="0.2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 x14ac:dyDescent="0.2">
      <c r="A2" s="2"/>
      <c r="B2" s="2"/>
      <c r="C2" s="2"/>
      <c r="D2" s="2"/>
      <c r="E2" s="2"/>
      <c r="F2" s="7"/>
      <c r="G2" s="7"/>
      <c r="H2" s="7"/>
      <c r="I2" s="7"/>
      <c r="J2" s="7"/>
      <c r="K2" s="7"/>
      <c r="L2" s="2"/>
      <c r="M2" s="2"/>
      <c r="N2" s="2"/>
      <c r="O2" s="2"/>
      <c r="P2" s="2"/>
    </row>
    <row r="3" spans="1:16" ht="15" x14ac:dyDescent="0.2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 x14ac:dyDescent="0.2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" x14ac:dyDescent="0.25">
      <c r="A5" s="26" t="s">
        <v>10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5" customHeight="1" x14ac:dyDescent="0.2">
      <c r="A6" s="27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" customHeight="1" x14ac:dyDescent="0.2">
      <c r="A7" s="27" t="s">
        <v>28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4"/>
      <c r="N7" s="4"/>
      <c r="O7" s="4"/>
      <c r="P7" s="4"/>
    </row>
    <row r="8" spans="1:16" ht="14.25" customHeight="1" x14ac:dyDescent="0.2">
      <c r="A8" s="23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4.25" customHeight="1" x14ac:dyDescent="0.2">
      <c r="A9" s="23" t="s">
        <v>30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4.25" customHeight="1" x14ac:dyDescent="0.2">
      <c r="A10" s="23" t="s">
        <v>31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38.25" x14ac:dyDescent="0.2">
      <c r="A11" s="9" t="s">
        <v>0</v>
      </c>
      <c r="B11" s="9" t="s">
        <v>1</v>
      </c>
      <c r="C11" s="10" t="s">
        <v>5</v>
      </c>
      <c r="D11" s="10" t="s">
        <v>12</v>
      </c>
      <c r="E11" s="10" t="s">
        <v>9</v>
      </c>
      <c r="F11" s="10" t="s">
        <v>2</v>
      </c>
      <c r="G11" s="11" t="s">
        <v>18</v>
      </c>
      <c r="H11" s="11" t="s">
        <v>19</v>
      </c>
      <c r="I11" s="11" t="s">
        <v>20</v>
      </c>
      <c r="J11" s="11" t="s">
        <v>21</v>
      </c>
      <c r="K11" s="11">
        <v>3</v>
      </c>
      <c r="L11" s="11">
        <v>4</v>
      </c>
      <c r="M11" s="10" t="s">
        <v>3</v>
      </c>
      <c r="N11" s="10" t="s">
        <v>4</v>
      </c>
      <c r="O11" s="10" t="s">
        <v>7</v>
      </c>
      <c r="P11" s="9" t="s">
        <v>13</v>
      </c>
    </row>
    <row r="12" spans="1:16" ht="24" x14ac:dyDescent="0.2">
      <c r="A12" s="1">
        <v>1</v>
      </c>
      <c r="B12" s="12" t="s">
        <v>15</v>
      </c>
      <c r="C12" s="14" t="s">
        <v>6</v>
      </c>
      <c r="D12" s="5" t="s">
        <v>8</v>
      </c>
      <c r="E12" s="22" t="s">
        <v>42</v>
      </c>
      <c r="F12" s="13" t="s">
        <v>14</v>
      </c>
      <c r="G12" s="13">
        <v>15</v>
      </c>
      <c r="H12" s="13">
        <v>16</v>
      </c>
      <c r="I12" s="13">
        <v>14</v>
      </c>
      <c r="J12" s="13">
        <v>10</v>
      </c>
      <c r="K12" s="13">
        <v>26</v>
      </c>
      <c r="L12" s="15">
        <v>18</v>
      </c>
      <c r="M12" s="16">
        <f>SUM(G12:L12)</f>
        <v>99</v>
      </c>
      <c r="N12" s="17">
        <v>142</v>
      </c>
      <c r="O12" s="20">
        <f>M12/N12*1</f>
        <v>0.69718309859154926</v>
      </c>
      <c r="P12" s="6" t="s">
        <v>43</v>
      </c>
    </row>
    <row r="13" spans="1:16" ht="24" x14ac:dyDescent="0.2">
      <c r="A13" s="1">
        <v>2</v>
      </c>
      <c r="B13" s="21" t="s">
        <v>16</v>
      </c>
      <c r="C13" s="19" t="s">
        <v>6</v>
      </c>
      <c r="D13" s="3" t="s">
        <v>8</v>
      </c>
      <c r="E13" s="22" t="s">
        <v>42</v>
      </c>
      <c r="F13" s="13" t="s">
        <v>14</v>
      </c>
      <c r="G13" s="13">
        <v>11</v>
      </c>
      <c r="H13" s="13">
        <v>12</v>
      </c>
      <c r="I13" s="13">
        <v>8</v>
      </c>
      <c r="J13" s="13">
        <v>8</v>
      </c>
      <c r="K13" s="13">
        <v>2</v>
      </c>
      <c r="L13" s="15">
        <v>20</v>
      </c>
      <c r="M13" s="16">
        <f>SUM(G13:L13)</f>
        <v>61</v>
      </c>
      <c r="N13" s="17">
        <v>142</v>
      </c>
      <c r="O13" s="20">
        <f>M13/N13*1</f>
        <v>0.42957746478873238</v>
      </c>
      <c r="P13" s="6" t="s">
        <v>22</v>
      </c>
    </row>
    <row r="14" spans="1:16" ht="24" x14ac:dyDescent="0.2">
      <c r="A14" s="1">
        <v>3</v>
      </c>
      <c r="B14" s="18" t="s">
        <v>17</v>
      </c>
      <c r="C14" s="19" t="s">
        <v>6</v>
      </c>
      <c r="D14" s="3" t="s">
        <v>8</v>
      </c>
      <c r="E14" s="22" t="s">
        <v>42</v>
      </c>
      <c r="F14" s="13" t="s">
        <v>14</v>
      </c>
      <c r="G14" s="13">
        <v>4</v>
      </c>
      <c r="H14" s="13">
        <v>16</v>
      </c>
      <c r="I14" s="13">
        <v>10</v>
      </c>
      <c r="J14" s="13">
        <v>6</v>
      </c>
      <c r="K14" s="13">
        <v>0</v>
      </c>
      <c r="L14" s="15">
        <v>22</v>
      </c>
      <c r="M14" s="16">
        <f>SUM(G14:L14)</f>
        <v>58</v>
      </c>
      <c r="N14" s="17">
        <v>142</v>
      </c>
      <c r="O14" s="20">
        <f>M14/N14*1</f>
        <v>0.40845070422535212</v>
      </c>
      <c r="P14" s="6" t="s">
        <v>22</v>
      </c>
    </row>
    <row r="15" spans="1:16" x14ac:dyDescent="0.2">
      <c r="A15" t="s">
        <v>11</v>
      </c>
    </row>
  </sheetData>
  <autoFilter ref="B11:O14">
    <sortState ref="B12:P14">
      <sortCondition descending="1" ref="O12:O14"/>
    </sortState>
  </autoFilter>
  <sortState ref="B12:Q24">
    <sortCondition descending="1" ref="O12:O24"/>
  </sortState>
  <mergeCells count="9">
    <mergeCell ref="A8:P8"/>
    <mergeCell ref="A9:P9"/>
    <mergeCell ref="A10:P10"/>
    <mergeCell ref="A1:P1"/>
    <mergeCell ref="A3:P3"/>
    <mergeCell ref="A4:P4"/>
    <mergeCell ref="A5:P5"/>
    <mergeCell ref="A6:P6"/>
    <mergeCell ref="A7:L7"/>
  </mergeCells>
  <pageMargins left="0.39370078740157483" right="0.39370078740157483" top="0.39370078740157483" bottom="0.3937007874015748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6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2023-10-04T15:01:25Z</cp:lastPrinted>
  <dcterms:created xsi:type="dcterms:W3CDTF">2017-09-13T09:18:13Z</dcterms:created>
  <dcterms:modified xsi:type="dcterms:W3CDTF">2023-10-17T14:25:06Z</dcterms:modified>
</cp:coreProperties>
</file>